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Завуч 2022-2023\ВсОШ\Олимпиады Сириус\"/>
    </mc:Choice>
  </mc:AlternateContent>
  <bookViews>
    <workbookView xWindow="0" yWindow="0" windowWidth="28800" windowHeight="12345" activeTab="5"/>
  </bookViews>
  <sheets>
    <sheet name="мальчики 5-6 " sheetId="1" r:id="rId1"/>
    <sheet name="девочки 5-6" sheetId="6" r:id="rId2"/>
    <sheet name="юноши 7-8 " sheetId="5" r:id="rId3"/>
    <sheet name="девушки 7-8" sheetId="2" r:id="rId4"/>
    <sheet name="юноши 9-11" sheetId="7" r:id="rId5"/>
    <sheet name="девушки 9-11" sheetId="8" r:id="rId6"/>
  </sheets>
  <definedNames>
    <definedName name="Z_E089515C_7A47_489C_8BF8_B76124DF728F_.wvu.PrintArea" localSheetId="1" hidden="1">'девочки 5-6'!$A$1:$O$47</definedName>
    <definedName name="Z_E089515C_7A47_489C_8BF8_B76124DF728F_.wvu.PrintArea" localSheetId="3" hidden="1">'девушки 7-8'!$A$1:$O$48</definedName>
    <definedName name="Z_E089515C_7A47_489C_8BF8_B76124DF728F_.wvu.PrintArea" localSheetId="5" hidden="1">'девушки 9-11'!$A$1:$O$47</definedName>
    <definedName name="Z_E089515C_7A47_489C_8BF8_B76124DF728F_.wvu.PrintArea" localSheetId="0" hidden="1">'мальчики 5-6 '!$A$1:$O$61</definedName>
    <definedName name="Z_E089515C_7A47_489C_8BF8_B76124DF728F_.wvu.PrintArea" localSheetId="2" hidden="1">'юноши 7-8 '!$A$1:$O$61</definedName>
    <definedName name="Z_E089515C_7A47_489C_8BF8_B76124DF728F_.wvu.PrintArea" localSheetId="4" hidden="1">'юноши 9-11'!$A$1:$O$60</definedName>
    <definedName name="_xlnm.Print_Area" localSheetId="1">'девочки 5-6'!$A$1:$O$47</definedName>
    <definedName name="_xlnm.Print_Area" localSheetId="3">'девушки 7-8'!$A$1:$O$48</definedName>
    <definedName name="_xlnm.Print_Area" localSheetId="5">'девушки 9-11'!$A$1:$O$47</definedName>
    <definedName name="_xlnm.Print_Area" localSheetId="0">'мальчики 5-6 '!$A$1:$O$61</definedName>
    <definedName name="_xlnm.Print_Area" localSheetId="2">'юноши 7-8 '!$A$1:$O$61</definedName>
    <definedName name="_xlnm.Print_Area" localSheetId="4">'юноши 9-11'!$A$1:$O$60</definedName>
  </definedNames>
  <calcPr calcId="162913"/>
  <customWorkbookViews>
    <customWorkbookView name="M.Kucheriavaia - Личное представление" guid="{E089515C-7A47-489C-8BF8-B76124DF728F}" mergeInterval="0" personalView="1" maximized="1" xWindow="1" yWindow="1" windowWidth="1916" windowHeight="850" activeSheetId="1"/>
  </customWorkbookViews>
</workbook>
</file>

<file path=xl/calcChain.xml><?xml version="1.0" encoding="utf-8"?>
<calcChain xmlns="http://schemas.openxmlformats.org/spreadsheetml/2006/main">
  <c r="I49" i="5" l="1"/>
  <c r="M63" i="1"/>
  <c r="K63" i="1"/>
  <c r="N63" i="1" s="1"/>
  <c r="I63" i="1"/>
  <c r="M62" i="1"/>
  <c r="K62" i="1"/>
  <c r="I62" i="1"/>
  <c r="M49" i="1"/>
  <c r="K49" i="1"/>
  <c r="N49" i="1" s="1"/>
  <c r="I49" i="1"/>
  <c r="M48" i="1"/>
  <c r="K48" i="1"/>
  <c r="I48" i="1"/>
  <c r="M47" i="1"/>
  <c r="K47" i="1"/>
  <c r="N47" i="1" s="1"/>
  <c r="I47" i="1"/>
  <c r="M46" i="1"/>
  <c r="K46" i="1"/>
  <c r="N46" i="1" s="1"/>
  <c r="I46" i="1"/>
  <c r="M45" i="1"/>
  <c r="K45" i="1"/>
  <c r="I45" i="1"/>
  <c r="N45" i="1" s="1"/>
  <c r="M44" i="1"/>
  <c r="K44" i="1"/>
  <c r="N44" i="1" s="1"/>
  <c r="I44" i="1"/>
  <c r="M43" i="1"/>
  <c r="K43" i="1"/>
  <c r="I43" i="1"/>
  <c r="M42" i="1"/>
  <c r="K42" i="1"/>
  <c r="N42" i="1" s="1"/>
  <c r="I42" i="1"/>
  <c r="M41" i="1"/>
  <c r="K41" i="1"/>
  <c r="I41" i="1"/>
  <c r="M40" i="1"/>
  <c r="K40" i="1"/>
  <c r="N40" i="1" s="1"/>
  <c r="I40" i="1"/>
  <c r="M39" i="1"/>
  <c r="K39" i="1"/>
  <c r="N39" i="1" s="1"/>
  <c r="I39" i="1"/>
  <c r="M38" i="1"/>
  <c r="K38" i="1"/>
  <c r="N38" i="1" s="1"/>
  <c r="I38" i="1"/>
  <c r="M37" i="1"/>
  <c r="K37" i="1"/>
  <c r="I37" i="1"/>
  <c r="M36" i="1"/>
  <c r="K36" i="1"/>
  <c r="N36" i="1" s="1"/>
  <c r="I36" i="1"/>
  <c r="M35" i="1"/>
  <c r="K35" i="1"/>
  <c r="I35" i="1"/>
  <c r="M34" i="1"/>
  <c r="K34" i="1"/>
  <c r="I34" i="1"/>
  <c r="M33" i="1"/>
  <c r="K33" i="1"/>
  <c r="I33" i="1"/>
  <c r="M32" i="1"/>
  <c r="N32" i="1" s="1"/>
  <c r="M31" i="1"/>
  <c r="N31" i="1" s="1"/>
  <c r="M26" i="1"/>
  <c r="N26" i="1" s="1"/>
  <c r="M23" i="1"/>
  <c r="N23" i="1" s="1"/>
  <c r="M30" i="1"/>
  <c r="N30" i="1" s="1"/>
  <c r="M29" i="1"/>
  <c r="N29" i="1" s="1"/>
  <c r="M28" i="1"/>
  <c r="N28" i="1" s="1"/>
  <c r="M27" i="1"/>
  <c r="N27" i="1" s="1"/>
  <c r="M25" i="1"/>
  <c r="N25" i="1" s="1"/>
  <c r="M24" i="1"/>
  <c r="N24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38" i="6"/>
  <c r="K38" i="6"/>
  <c r="I38" i="6"/>
  <c r="M37" i="6"/>
  <c r="K37" i="6"/>
  <c r="N37" i="6" s="1"/>
  <c r="I37" i="6"/>
  <c r="M36" i="6"/>
  <c r="K36" i="6"/>
  <c r="I36" i="6"/>
  <c r="M35" i="6"/>
  <c r="K35" i="6"/>
  <c r="I35" i="6"/>
  <c r="M34" i="6"/>
  <c r="K34" i="6"/>
  <c r="I34" i="6"/>
  <c r="M33" i="6"/>
  <c r="K33" i="6"/>
  <c r="I33" i="6"/>
  <c r="M32" i="6"/>
  <c r="K32" i="6"/>
  <c r="I32" i="6"/>
  <c r="M31" i="6"/>
  <c r="K31" i="6"/>
  <c r="N31" i="6" s="1"/>
  <c r="I31" i="6"/>
  <c r="M30" i="6"/>
  <c r="K30" i="6"/>
  <c r="I30" i="6"/>
  <c r="I29" i="6"/>
  <c r="K29" i="6"/>
  <c r="M29" i="6"/>
  <c r="M28" i="6"/>
  <c r="K28" i="6"/>
  <c r="I28" i="6"/>
  <c r="K27" i="6"/>
  <c r="I27" i="6"/>
  <c r="M27" i="6"/>
  <c r="M26" i="6"/>
  <c r="K26" i="6"/>
  <c r="I26" i="6"/>
  <c r="M25" i="6"/>
  <c r="K25" i="6"/>
  <c r="N25" i="6" s="1"/>
  <c r="I25" i="6"/>
  <c r="M24" i="6"/>
  <c r="K24" i="6"/>
  <c r="I24" i="6"/>
  <c r="M23" i="6"/>
  <c r="K23" i="6"/>
  <c r="N23" i="6" s="1"/>
  <c r="I23" i="6"/>
  <c r="M22" i="6"/>
  <c r="K22" i="6"/>
  <c r="I22" i="6"/>
  <c r="M21" i="6"/>
  <c r="K21" i="6"/>
  <c r="N21" i="6" s="1"/>
  <c r="I21" i="6"/>
  <c r="M20" i="6"/>
  <c r="K20" i="6"/>
  <c r="I20" i="6"/>
  <c r="M19" i="6"/>
  <c r="N19" i="6" s="1"/>
  <c r="N18" i="6"/>
  <c r="M18" i="6"/>
  <c r="N17" i="6"/>
  <c r="M17" i="6"/>
  <c r="M16" i="6"/>
  <c r="N16" i="6" s="1"/>
  <c r="M15" i="6"/>
  <c r="N15" i="6" s="1"/>
  <c r="N14" i="6"/>
  <c r="M14" i="6"/>
  <c r="N13" i="6"/>
  <c r="M13" i="6"/>
  <c r="N12" i="6"/>
  <c r="M12" i="6"/>
  <c r="N11" i="6"/>
  <c r="M11" i="6"/>
  <c r="M62" i="5"/>
  <c r="K62" i="5"/>
  <c r="I62" i="5"/>
  <c r="M49" i="5"/>
  <c r="K49" i="5"/>
  <c r="N49" i="5" s="1"/>
  <c r="M48" i="5"/>
  <c r="K48" i="5"/>
  <c r="N48" i="5" s="1"/>
  <c r="I48" i="5"/>
  <c r="M47" i="5"/>
  <c r="K47" i="5"/>
  <c r="I47" i="5"/>
  <c r="M46" i="5"/>
  <c r="K46" i="5"/>
  <c r="N46" i="5" s="1"/>
  <c r="I46" i="5"/>
  <c r="M45" i="5"/>
  <c r="K45" i="5"/>
  <c r="I45" i="5"/>
  <c r="M44" i="5"/>
  <c r="K44" i="5"/>
  <c r="N44" i="5" s="1"/>
  <c r="I44" i="5"/>
  <c r="M43" i="5"/>
  <c r="K43" i="5"/>
  <c r="I43" i="5"/>
  <c r="M42" i="5"/>
  <c r="K42" i="5"/>
  <c r="N42" i="5" s="1"/>
  <c r="I42" i="5"/>
  <c r="M41" i="5"/>
  <c r="K41" i="5"/>
  <c r="I41" i="5"/>
  <c r="M40" i="5"/>
  <c r="K40" i="5"/>
  <c r="N40" i="5" s="1"/>
  <c r="I40" i="5"/>
  <c r="M39" i="5"/>
  <c r="K39" i="5"/>
  <c r="I39" i="5"/>
  <c r="M38" i="5"/>
  <c r="K38" i="5"/>
  <c r="N38" i="5" s="1"/>
  <c r="I38" i="5"/>
  <c r="M37" i="5"/>
  <c r="K37" i="5"/>
  <c r="I37" i="5"/>
  <c r="M36" i="5"/>
  <c r="K36" i="5"/>
  <c r="N36" i="5" s="1"/>
  <c r="I36" i="5"/>
  <c r="M35" i="5"/>
  <c r="K35" i="5"/>
  <c r="N35" i="5" s="1"/>
  <c r="I35" i="5"/>
  <c r="N34" i="5"/>
  <c r="M34" i="5"/>
  <c r="N33" i="5"/>
  <c r="M33" i="5"/>
  <c r="M29" i="5"/>
  <c r="N29" i="5" s="1"/>
  <c r="M32" i="5"/>
  <c r="N32" i="5" s="1"/>
  <c r="M31" i="5"/>
  <c r="N31" i="5" s="1"/>
  <c r="M30" i="5"/>
  <c r="N30" i="5" s="1"/>
  <c r="M28" i="5"/>
  <c r="N28" i="5" s="1"/>
  <c r="M27" i="5"/>
  <c r="N27" i="5" s="1"/>
  <c r="M26" i="5"/>
  <c r="N26" i="5" s="1"/>
  <c r="M25" i="5"/>
  <c r="N25" i="5" s="1"/>
  <c r="M24" i="5"/>
  <c r="N24" i="5" s="1"/>
  <c r="M23" i="5"/>
  <c r="N23" i="5" s="1"/>
  <c r="M22" i="5"/>
  <c r="N22" i="5" s="1"/>
  <c r="M21" i="5"/>
  <c r="N21" i="5" s="1"/>
  <c r="M20" i="5"/>
  <c r="N20" i="5" s="1"/>
  <c r="M19" i="5"/>
  <c r="N19" i="5" s="1"/>
  <c r="M18" i="5"/>
  <c r="N18" i="5" s="1"/>
  <c r="M17" i="5"/>
  <c r="N17" i="5" s="1"/>
  <c r="M16" i="5"/>
  <c r="N16" i="5" s="1"/>
  <c r="M14" i="5"/>
  <c r="N14" i="5" s="1"/>
  <c r="M13" i="5"/>
  <c r="N13" i="5" s="1"/>
  <c r="M12" i="5"/>
  <c r="N12" i="5" s="1"/>
  <c r="M11" i="5"/>
  <c r="N11" i="5" s="1"/>
  <c r="M36" i="2"/>
  <c r="K36" i="2"/>
  <c r="I36" i="2"/>
  <c r="M35" i="2"/>
  <c r="K35" i="2"/>
  <c r="I35" i="2"/>
  <c r="N35" i="2" s="1"/>
  <c r="M34" i="2"/>
  <c r="K34" i="2"/>
  <c r="N34" i="2" s="1"/>
  <c r="I34" i="2"/>
  <c r="M33" i="2"/>
  <c r="K33" i="2"/>
  <c r="I33" i="2"/>
  <c r="N33" i="2" s="1"/>
  <c r="M32" i="2"/>
  <c r="K32" i="2"/>
  <c r="N32" i="2" s="1"/>
  <c r="I32" i="2"/>
  <c r="M31" i="2"/>
  <c r="K31" i="2"/>
  <c r="I31" i="2"/>
  <c r="M30" i="2"/>
  <c r="K30" i="2"/>
  <c r="I30" i="2"/>
  <c r="M29" i="2"/>
  <c r="K29" i="2"/>
  <c r="I29" i="2"/>
  <c r="M28" i="2"/>
  <c r="K28" i="2"/>
  <c r="N28" i="2" s="1"/>
  <c r="I28" i="2"/>
  <c r="N19" i="2"/>
  <c r="M19" i="2"/>
  <c r="M27" i="2"/>
  <c r="N27" i="2" s="1"/>
  <c r="M26" i="2"/>
  <c r="N26" i="2" s="1"/>
  <c r="M25" i="2"/>
  <c r="N25" i="2" s="1"/>
  <c r="M24" i="2"/>
  <c r="N24" i="2" s="1"/>
  <c r="M23" i="2"/>
  <c r="N23" i="2" s="1"/>
  <c r="M22" i="2"/>
  <c r="N22" i="2" s="1"/>
  <c r="M21" i="2"/>
  <c r="N21" i="2" s="1"/>
  <c r="M20" i="2"/>
  <c r="N20" i="2" s="1"/>
  <c r="M18" i="2"/>
  <c r="N18" i="2" s="1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M11" i="2"/>
  <c r="N11" i="2" s="1"/>
  <c r="M31" i="7"/>
  <c r="N31" i="7" s="1"/>
  <c r="M30" i="7"/>
  <c r="N30" i="7" s="1"/>
  <c r="M29" i="7"/>
  <c r="N29" i="7" s="1"/>
  <c r="M28" i="7"/>
  <c r="N28" i="7" s="1"/>
  <c r="M27" i="7"/>
  <c r="N27" i="7" s="1"/>
  <c r="M26" i="7"/>
  <c r="N26" i="7" s="1"/>
  <c r="M25" i="7"/>
  <c r="N25" i="7" s="1"/>
  <c r="M24" i="7"/>
  <c r="N24" i="7" s="1"/>
  <c r="M23" i="7"/>
  <c r="N23" i="7" s="1"/>
  <c r="M22" i="7"/>
  <c r="N22" i="7" s="1"/>
  <c r="M21" i="7"/>
  <c r="N21" i="7" s="1"/>
  <c r="M20" i="7"/>
  <c r="N20" i="7" s="1"/>
  <c r="M19" i="7"/>
  <c r="N19" i="7" s="1"/>
  <c r="M18" i="7"/>
  <c r="N18" i="7" s="1"/>
  <c r="M17" i="7"/>
  <c r="N17" i="7" s="1"/>
  <c r="M16" i="7"/>
  <c r="N16" i="7" s="1"/>
  <c r="M15" i="7"/>
  <c r="N15" i="7" s="1"/>
  <c r="M14" i="7"/>
  <c r="N14" i="7" s="1"/>
  <c r="M13" i="7"/>
  <c r="N13" i="7" s="1"/>
  <c r="M12" i="7"/>
  <c r="N12" i="7" s="1"/>
  <c r="M11" i="7"/>
  <c r="N11" i="7" s="1"/>
  <c r="M26" i="8"/>
  <c r="N26" i="8" s="1"/>
  <c r="M25" i="8"/>
  <c r="N25" i="8" s="1"/>
  <c r="M24" i="8"/>
  <c r="N24" i="8" s="1"/>
  <c r="M23" i="8"/>
  <c r="N23" i="8" s="1"/>
  <c r="M22" i="8"/>
  <c r="N22" i="8" s="1"/>
  <c r="M21" i="8"/>
  <c r="N21" i="8" s="1"/>
  <c r="M20" i="8"/>
  <c r="N20" i="8" s="1"/>
  <c r="M19" i="8"/>
  <c r="N19" i="8" s="1"/>
  <c r="M18" i="8"/>
  <c r="N18" i="8" s="1"/>
  <c r="M17" i="8"/>
  <c r="N17" i="8" s="1"/>
  <c r="M16" i="8"/>
  <c r="N16" i="8" s="1"/>
  <c r="M15" i="8"/>
  <c r="N15" i="8" s="1"/>
  <c r="M14" i="8"/>
  <c r="N14" i="8" s="1"/>
  <c r="M13" i="8"/>
  <c r="N13" i="8" s="1"/>
  <c r="M12" i="8"/>
  <c r="N12" i="8" s="1"/>
  <c r="M11" i="8"/>
  <c r="N11" i="8" s="1"/>
  <c r="N30" i="2" l="1"/>
  <c r="N31" i="2"/>
  <c r="N37" i="5"/>
  <c r="N39" i="5"/>
  <c r="N41" i="5"/>
  <c r="N43" i="5"/>
  <c r="N45" i="5"/>
  <c r="N47" i="5"/>
  <c r="N62" i="5"/>
  <c r="N29" i="6"/>
  <c r="N30" i="6"/>
  <c r="N33" i="6"/>
  <c r="N34" i="6"/>
  <c r="N35" i="6"/>
  <c r="N36" i="6"/>
  <c r="N38" i="6"/>
  <c r="N33" i="1"/>
  <c r="N34" i="1"/>
  <c r="N35" i="1"/>
  <c r="N37" i="1"/>
  <c r="N43" i="1"/>
  <c r="N62" i="1"/>
  <c r="N29" i="2"/>
  <c r="N36" i="2"/>
  <c r="N32" i="6"/>
  <c r="N41" i="1"/>
  <c r="N48" i="1"/>
  <c r="N22" i="6"/>
  <c r="N26" i="6"/>
  <c r="N20" i="6"/>
  <c r="N24" i="6"/>
  <c r="N28" i="6"/>
  <c r="N27" i="6"/>
  <c r="M47" i="8"/>
  <c r="K47" i="8"/>
  <c r="I47" i="8"/>
  <c r="M46" i="8"/>
  <c r="K46" i="8"/>
  <c r="I46" i="8"/>
  <c r="M45" i="8"/>
  <c r="K45" i="8"/>
  <c r="I45" i="8"/>
  <c r="M44" i="8"/>
  <c r="K44" i="8"/>
  <c r="I44" i="8"/>
  <c r="M43" i="8"/>
  <c r="K43" i="8"/>
  <c r="I43" i="8"/>
  <c r="M42" i="8"/>
  <c r="K42" i="8"/>
  <c r="I42" i="8"/>
  <c r="M41" i="8"/>
  <c r="K41" i="8"/>
  <c r="I41" i="8"/>
  <c r="M40" i="8"/>
  <c r="K40" i="8"/>
  <c r="I40" i="8"/>
  <c r="M39" i="8"/>
  <c r="K39" i="8"/>
  <c r="I39" i="8"/>
  <c r="M38" i="8"/>
  <c r="K38" i="8"/>
  <c r="I38" i="8"/>
  <c r="M37" i="8"/>
  <c r="K37" i="8"/>
  <c r="I37" i="8"/>
  <c r="M36" i="8"/>
  <c r="K36" i="8"/>
  <c r="I36" i="8"/>
  <c r="M35" i="8"/>
  <c r="K35" i="8"/>
  <c r="I35" i="8"/>
  <c r="M34" i="8"/>
  <c r="K34" i="8"/>
  <c r="I34" i="8"/>
  <c r="M33" i="8"/>
  <c r="K33" i="8"/>
  <c r="I33" i="8"/>
  <c r="M32" i="8"/>
  <c r="K32" i="8"/>
  <c r="I32" i="8"/>
  <c r="M31" i="8"/>
  <c r="K31" i="8"/>
  <c r="I31" i="8"/>
  <c r="M30" i="8"/>
  <c r="K30" i="8"/>
  <c r="I30" i="8"/>
  <c r="M29" i="8"/>
  <c r="K29" i="8"/>
  <c r="I29" i="8"/>
  <c r="M28" i="8"/>
  <c r="K28" i="8"/>
  <c r="I28" i="8"/>
  <c r="M27" i="8"/>
  <c r="K27" i="8"/>
  <c r="I27" i="8"/>
  <c r="M58" i="7"/>
  <c r="K58" i="7"/>
  <c r="I58" i="7"/>
  <c r="M57" i="7"/>
  <c r="K57" i="7"/>
  <c r="I57" i="7"/>
  <c r="M56" i="7"/>
  <c r="K56" i="7"/>
  <c r="I56" i="7"/>
  <c r="M55" i="7"/>
  <c r="K55" i="7"/>
  <c r="I55" i="7"/>
  <c r="M54" i="7"/>
  <c r="K54" i="7"/>
  <c r="I54" i="7"/>
  <c r="M53" i="7"/>
  <c r="K53" i="7"/>
  <c r="I53" i="7"/>
  <c r="M52" i="7"/>
  <c r="K52" i="7"/>
  <c r="I52" i="7"/>
  <c r="M51" i="7"/>
  <c r="K51" i="7"/>
  <c r="I51" i="7"/>
  <c r="M50" i="7"/>
  <c r="K50" i="7"/>
  <c r="I50" i="7"/>
  <c r="M49" i="7"/>
  <c r="K49" i="7"/>
  <c r="I49" i="7"/>
  <c r="M48" i="7"/>
  <c r="K48" i="7"/>
  <c r="I48" i="7"/>
  <c r="M47" i="7"/>
  <c r="K47" i="7"/>
  <c r="I47" i="7"/>
  <c r="M46" i="7"/>
  <c r="K46" i="7"/>
  <c r="I46" i="7"/>
  <c r="M45" i="7"/>
  <c r="K45" i="7"/>
  <c r="I45" i="7"/>
  <c r="M44" i="7"/>
  <c r="K44" i="7"/>
  <c r="I44" i="7"/>
  <c r="M43" i="7"/>
  <c r="K43" i="7"/>
  <c r="I43" i="7"/>
  <c r="M42" i="7"/>
  <c r="K42" i="7"/>
  <c r="I42" i="7"/>
  <c r="M41" i="7"/>
  <c r="K41" i="7"/>
  <c r="I41" i="7"/>
  <c r="M40" i="7"/>
  <c r="K40" i="7"/>
  <c r="I40" i="7"/>
  <c r="M39" i="7"/>
  <c r="K39" i="7"/>
  <c r="I39" i="7"/>
  <c r="M38" i="7"/>
  <c r="K38" i="7"/>
  <c r="I38" i="7"/>
  <c r="M37" i="7"/>
  <c r="K37" i="7"/>
  <c r="I37" i="7"/>
  <c r="M36" i="7"/>
  <c r="K36" i="7"/>
  <c r="I36" i="7"/>
  <c r="M35" i="7"/>
  <c r="K35" i="7"/>
  <c r="I35" i="7"/>
  <c r="M34" i="7"/>
  <c r="K34" i="7"/>
  <c r="I34" i="7"/>
  <c r="M33" i="7"/>
  <c r="K33" i="7"/>
  <c r="I33" i="7"/>
  <c r="M32" i="7"/>
  <c r="K32" i="7"/>
  <c r="I32" i="7"/>
  <c r="M47" i="6"/>
  <c r="K47" i="6"/>
  <c r="I47" i="6"/>
  <c r="M46" i="6"/>
  <c r="K46" i="6"/>
  <c r="I46" i="6"/>
  <c r="M45" i="6"/>
  <c r="K45" i="6"/>
  <c r="I45" i="6"/>
  <c r="N45" i="6" s="1"/>
  <c r="M44" i="6"/>
  <c r="K44" i="6"/>
  <c r="I44" i="6"/>
  <c r="M43" i="6"/>
  <c r="K43" i="6"/>
  <c r="I43" i="6"/>
  <c r="M42" i="6"/>
  <c r="K42" i="6"/>
  <c r="I42" i="6"/>
  <c r="M41" i="6"/>
  <c r="K41" i="6"/>
  <c r="I41" i="6"/>
  <c r="N41" i="6" s="1"/>
  <c r="M40" i="6"/>
  <c r="K40" i="6"/>
  <c r="I40" i="6"/>
  <c r="M39" i="6"/>
  <c r="K39" i="6"/>
  <c r="I39" i="6"/>
  <c r="M61" i="5"/>
  <c r="K61" i="5"/>
  <c r="I61" i="5"/>
  <c r="M60" i="5"/>
  <c r="K60" i="5"/>
  <c r="I60" i="5"/>
  <c r="M59" i="5"/>
  <c r="K59" i="5"/>
  <c r="I59" i="5"/>
  <c r="M58" i="5"/>
  <c r="K58" i="5"/>
  <c r="I58" i="5"/>
  <c r="M57" i="5"/>
  <c r="K57" i="5"/>
  <c r="I57" i="5"/>
  <c r="M56" i="5"/>
  <c r="K56" i="5"/>
  <c r="I56" i="5"/>
  <c r="M55" i="5"/>
  <c r="K55" i="5"/>
  <c r="I55" i="5"/>
  <c r="M54" i="5"/>
  <c r="K54" i="5"/>
  <c r="I54" i="5"/>
  <c r="M53" i="5"/>
  <c r="K53" i="5"/>
  <c r="I53" i="5"/>
  <c r="M52" i="5"/>
  <c r="K52" i="5"/>
  <c r="I52" i="5"/>
  <c r="M51" i="5"/>
  <c r="K51" i="5"/>
  <c r="I51" i="5"/>
  <c r="M50" i="5"/>
  <c r="K50" i="5"/>
  <c r="I50" i="5"/>
  <c r="I50" i="1"/>
  <c r="K50" i="1"/>
  <c r="M50" i="1"/>
  <c r="I51" i="1"/>
  <c r="K51" i="1"/>
  <c r="M51" i="1"/>
  <c r="I52" i="1"/>
  <c r="K52" i="1"/>
  <c r="M52" i="1"/>
  <c r="I53" i="1"/>
  <c r="K53" i="1"/>
  <c r="M53" i="1"/>
  <c r="I54" i="1"/>
  <c r="K54" i="1"/>
  <c r="M54" i="1"/>
  <c r="I55" i="1"/>
  <c r="K55" i="1"/>
  <c r="M55" i="1"/>
  <c r="I56" i="1"/>
  <c r="K56" i="1"/>
  <c r="M56" i="1"/>
  <c r="I57" i="1"/>
  <c r="K57" i="1"/>
  <c r="M57" i="1"/>
  <c r="I58" i="1"/>
  <c r="K58" i="1"/>
  <c r="M58" i="1"/>
  <c r="M47" i="2"/>
  <c r="K47" i="2"/>
  <c r="I47" i="2"/>
  <c r="M46" i="2"/>
  <c r="K46" i="2"/>
  <c r="I46" i="2"/>
  <c r="M45" i="2"/>
  <c r="K45" i="2"/>
  <c r="I45" i="2"/>
  <c r="N45" i="2" s="1"/>
  <c r="M44" i="2"/>
  <c r="K44" i="2"/>
  <c r="I44" i="2"/>
  <c r="M43" i="2"/>
  <c r="K43" i="2"/>
  <c r="I43" i="2"/>
  <c r="M42" i="2"/>
  <c r="K42" i="2"/>
  <c r="I42" i="2"/>
  <c r="M41" i="2"/>
  <c r="K41" i="2"/>
  <c r="I41" i="2"/>
  <c r="N41" i="2" s="1"/>
  <c r="M40" i="2"/>
  <c r="K40" i="2"/>
  <c r="I40" i="2"/>
  <c r="M39" i="2"/>
  <c r="K39" i="2"/>
  <c r="I39" i="2"/>
  <c r="M38" i="2"/>
  <c r="K38" i="2"/>
  <c r="I38" i="2"/>
  <c r="M37" i="2"/>
  <c r="K37" i="2"/>
  <c r="I37" i="2"/>
  <c r="N37" i="2" s="1"/>
  <c r="I59" i="1"/>
  <c r="K59" i="1"/>
  <c r="M59" i="1"/>
  <c r="I60" i="1"/>
  <c r="K60" i="1"/>
  <c r="M60" i="1"/>
  <c r="I61" i="1"/>
  <c r="K61" i="1"/>
  <c r="M61" i="1"/>
  <c r="N28" i="8" l="1"/>
  <c r="N36" i="8"/>
  <c r="N40" i="8"/>
  <c r="N44" i="8"/>
  <c r="N55" i="1"/>
  <c r="N51" i="1"/>
  <c r="N56" i="5"/>
  <c r="N60" i="5"/>
  <c r="N33" i="7"/>
  <c r="N37" i="7"/>
  <c r="N41" i="7"/>
  <c r="N45" i="7"/>
  <c r="N49" i="7"/>
  <c r="N53" i="7"/>
  <c r="N32" i="8"/>
  <c r="N47" i="8"/>
  <c r="N30" i="8"/>
  <c r="N34" i="8"/>
  <c r="N38" i="8"/>
  <c r="N42" i="8"/>
  <c r="N46" i="8"/>
  <c r="N57" i="7"/>
  <c r="N54" i="5"/>
  <c r="N58" i="5"/>
  <c r="N40" i="2"/>
  <c r="N44" i="2"/>
  <c r="N56" i="1"/>
  <c r="N52" i="1"/>
  <c r="N40" i="6"/>
  <c r="N44" i="6"/>
  <c r="N32" i="7"/>
  <c r="N36" i="7"/>
  <c r="N40" i="7"/>
  <c r="N44" i="7"/>
  <c r="N48" i="7"/>
  <c r="N52" i="7"/>
  <c r="N56" i="7"/>
  <c r="N29" i="8"/>
  <c r="N33" i="8"/>
  <c r="N37" i="8"/>
  <c r="N41" i="8"/>
  <c r="N45" i="8"/>
  <c r="N39" i="2"/>
  <c r="N43" i="2"/>
  <c r="N47" i="2"/>
  <c r="N57" i="1"/>
  <c r="N39" i="6"/>
  <c r="N43" i="6"/>
  <c r="N47" i="6"/>
  <c r="N35" i="7"/>
  <c r="N47" i="7"/>
  <c r="N55" i="7"/>
  <c r="N53" i="1"/>
  <c r="N39" i="7"/>
  <c r="N43" i="7"/>
  <c r="N51" i="7"/>
  <c r="N38" i="2"/>
  <c r="N42" i="2"/>
  <c r="N46" i="2"/>
  <c r="N58" i="1"/>
  <c r="N54" i="1"/>
  <c r="N50" i="1"/>
  <c r="N51" i="5"/>
  <c r="N52" i="5"/>
  <c r="N42" i="6"/>
  <c r="N46" i="6"/>
  <c r="N34" i="7"/>
  <c r="N38" i="7"/>
  <c r="N42" i="7"/>
  <c r="N46" i="7"/>
  <c r="N50" i="7"/>
  <c r="N54" i="7"/>
  <c r="N58" i="7"/>
  <c r="N27" i="8"/>
  <c r="N31" i="8"/>
  <c r="N35" i="8"/>
  <c r="N39" i="8"/>
  <c r="N43" i="8"/>
  <c r="N50" i="5"/>
  <c r="N53" i="5"/>
  <c r="N55" i="5"/>
  <c r="N57" i="5"/>
  <c r="N59" i="5"/>
  <c r="N61" i="5"/>
  <c r="N60" i="1"/>
  <c r="N61" i="1"/>
  <c r="N59" i="1"/>
</calcChain>
</file>

<file path=xl/sharedStrings.xml><?xml version="1.0" encoding="utf-8"?>
<sst xmlns="http://schemas.openxmlformats.org/spreadsheetml/2006/main" count="1384" uniqueCount="580">
  <si>
    <t>Протокол №1</t>
  </si>
  <si>
    <t>№</t>
  </si>
  <si>
    <t>Класс</t>
  </si>
  <si>
    <t>Теория</t>
  </si>
  <si>
    <t>Баллы</t>
  </si>
  <si>
    <t>результат</t>
  </si>
  <si>
    <t>время в сек</t>
  </si>
  <si>
    <t>зачетные баллы</t>
  </si>
  <si>
    <t>баллы</t>
  </si>
  <si>
    <t>Образовательная организация</t>
  </si>
  <si>
    <t>шифр</t>
  </si>
  <si>
    <t>Гимнастика</t>
  </si>
  <si>
    <t>фамилия</t>
  </si>
  <si>
    <t>имя</t>
  </si>
  <si>
    <t>отчество</t>
  </si>
  <si>
    <t xml:space="preserve"> юноши 7-8</t>
  </si>
  <si>
    <t xml:space="preserve">ВСЕГО баллов </t>
  </si>
  <si>
    <t>max 100</t>
  </si>
  <si>
    <t>max 20</t>
  </si>
  <si>
    <t>max 40</t>
  </si>
  <si>
    <t>Лучший результат среди девушек 7-8 классов</t>
  </si>
  <si>
    <t>Лучший результат среди девушек 9-11 классов</t>
  </si>
  <si>
    <t>Лучший результат среди юношей 9-11 классов</t>
  </si>
  <si>
    <t>Лучший результат среди юношей 7-8 классов</t>
  </si>
  <si>
    <t xml:space="preserve"> юноши 9-11</t>
  </si>
  <si>
    <t>Игровые виды спорта</t>
  </si>
  <si>
    <t>Максимально возможный результат в теории 7-8 классов</t>
  </si>
  <si>
    <t>Максимально возможный результат в теории 9-11 классов</t>
  </si>
  <si>
    <t>решения жюри по итогам проведения школьного этапа  Всероссийской олимпиады школьников Ленинградской области по физической культуре</t>
  </si>
  <si>
    <t>Максимально возможный результат в теории 5-6 классов</t>
  </si>
  <si>
    <t>Лучший результат среди девочек 5-6 классов</t>
  </si>
  <si>
    <t>Протокол №2</t>
  </si>
  <si>
    <t>Лучший результат среди мальчиков 5-6 классов</t>
  </si>
  <si>
    <t xml:space="preserve"> девочки 5-6</t>
  </si>
  <si>
    <t>мальчики 5-6</t>
  </si>
  <si>
    <t>девушки 7-8</t>
  </si>
  <si>
    <t>девушки 9-11</t>
  </si>
  <si>
    <t>Лучший результат среди девушек 9-11 классов, кроме теории (теория - максимально возможный)</t>
  </si>
  <si>
    <t>Лучший результат среди юношей 9-11 классов, кроме теории  (теория - максимально возможный)</t>
  </si>
  <si>
    <t>Лучший результат среди девушек 7-8 классов  (теория - максимально возможный)</t>
  </si>
  <si>
    <t>Лучший результат среди юношей 7-8 классов, кроме теории  (теория - максимально возможный)</t>
  </si>
  <si>
    <t>Лучший результат среди девочек 5-6 классов, кроме теории  (теория - максимально возможный)</t>
  </si>
  <si>
    <t>Лучший результат среди мальчиков 5-6 классов, кроме теории  (теория - максимально возможный)</t>
  </si>
  <si>
    <t>Шестакова</t>
  </si>
  <si>
    <t>Ирина</t>
  </si>
  <si>
    <t>Сергеевна</t>
  </si>
  <si>
    <t>10а</t>
  </si>
  <si>
    <t>МБОУ "СОШ г. Светогорска"</t>
  </si>
  <si>
    <t>победитель</t>
  </si>
  <si>
    <t>ф-30-10-10</t>
  </si>
  <si>
    <t>ф-30-10-8</t>
  </si>
  <si>
    <t>Карпова</t>
  </si>
  <si>
    <t>Мария</t>
  </si>
  <si>
    <t>Константиновна</t>
  </si>
  <si>
    <t>призер</t>
  </si>
  <si>
    <t>ф-9-27-13</t>
  </si>
  <si>
    <t>Громова</t>
  </si>
  <si>
    <t>Полина</t>
  </si>
  <si>
    <t>Андреевна</t>
  </si>
  <si>
    <t>9в</t>
  </si>
  <si>
    <t>ф-9-27-16</t>
  </si>
  <si>
    <t>Смирнова</t>
  </si>
  <si>
    <t>Ангелина</t>
  </si>
  <si>
    <t>Денисовна</t>
  </si>
  <si>
    <t>9д</t>
  </si>
  <si>
    <t>участник</t>
  </si>
  <si>
    <t>ф-11-31-12</t>
  </si>
  <si>
    <t>Ботвинина</t>
  </si>
  <si>
    <t>Эрика</t>
  </si>
  <si>
    <t>Алексеевна</t>
  </si>
  <si>
    <t>11а</t>
  </si>
  <si>
    <t>ф-9-27-14</t>
  </si>
  <si>
    <t>Домолокова</t>
  </si>
  <si>
    <t>Елизавета</t>
  </si>
  <si>
    <t>Вадимовна</t>
  </si>
  <si>
    <t>ф-30-10-9</t>
  </si>
  <si>
    <t>Фролова</t>
  </si>
  <si>
    <t>Вероника</t>
  </si>
  <si>
    <t>ф-9-27-6</t>
  </si>
  <si>
    <t>Огунладе</t>
  </si>
  <si>
    <t>Энджел Морийке</t>
  </si>
  <si>
    <t>Чарльзовна</t>
  </si>
  <si>
    <t>ф-30-10-11</t>
  </si>
  <si>
    <t>Комендантова</t>
  </si>
  <si>
    <t>Валерия</t>
  </si>
  <si>
    <t>Александровна</t>
  </si>
  <si>
    <t>ф-9-27-12</t>
  </si>
  <si>
    <t>Пальчун</t>
  </si>
  <si>
    <t>9а</t>
  </si>
  <si>
    <t>ф-9-31-5</t>
  </si>
  <si>
    <t>Сысаева</t>
  </si>
  <si>
    <t>Ярослава</t>
  </si>
  <si>
    <t>Евгеньевна</t>
  </si>
  <si>
    <t>ф-9-27-15</t>
  </si>
  <si>
    <t>Гусева</t>
  </si>
  <si>
    <t>Ника</t>
  </si>
  <si>
    <t>ф-9-31-3</t>
  </si>
  <si>
    <t>Репнер</t>
  </si>
  <si>
    <t>Анастасия</t>
  </si>
  <si>
    <t>Генриховна</t>
  </si>
  <si>
    <t>ф-30-10-12</t>
  </si>
  <si>
    <t>Илларионова</t>
  </si>
  <si>
    <t>Романовна</t>
  </si>
  <si>
    <t>ф-9-27-11</t>
  </si>
  <si>
    <t>Снопова</t>
  </si>
  <si>
    <t>Оксана</t>
  </si>
  <si>
    <t>ф-9-31-4</t>
  </si>
  <si>
    <t>Бабичева</t>
  </si>
  <si>
    <t>Владислава</t>
  </si>
  <si>
    <t>Максимовна</t>
  </si>
  <si>
    <t>ф-9-31-2</t>
  </si>
  <si>
    <t>Талиманчук</t>
  </si>
  <si>
    <t>Артем</t>
  </si>
  <si>
    <t>Алексеевич</t>
  </si>
  <si>
    <t>9г</t>
  </si>
  <si>
    <t>ф-11-31-6</t>
  </si>
  <si>
    <t>Листов</t>
  </si>
  <si>
    <t>Даниил</t>
  </si>
  <si>
    <t>Максимиович</t>
  </si>
  <si>
    <t>ф-11-31-13</t>
  </si>
  <si>
    <t>Андреев</t>
  </si>
  <si>
    <t>Илья</t>
  </si>
  <si>
    <t>Сергеевич</t>
  </si>
  <si>
    <t>ф-9-27-3</t>
  </si>
  <si>
    <t>Москвитин</t>
  </si>
  <si>
    <t>Дмитрий</t>
  </si>
  <si>
    <t>Владимирович</t>
  </si>
  <si>
    <t>ф-30-10-7</t>
  </si>
  <si>
    <t>Торнев</t>
  </si>
  <si>
    <t>Андрей</t>
  </si>
  <si>
    <t>Михайлович</t>
  </si>
  <si>
    <t>ф-9-27-2</t>
  </si>
  <si>
    <t>Галин</t>
  </si>
  <si>
    <t>Антонович</t>
  </si>
  <si>
    <t>ф-11-31-14</t>
  </si>
  <si>
    <t>Ситников</t>
  </si>
  <si>
    <t>Иван</t>
  </si>
  <si>
    <t>Романович</t>
  </si>
  <si>
    <t>ф-11-31-10</t>
  </si>
  <si>
    <t>Попов</t>
  </si>
  <si>
    <t>Федр</t>
  </si>
  <si>
    <t>ф-11-31-15</t>
  </si>
  <si>
    <t>Яковлев</t>
  </si>
  <si>
    <t>Аркадий</t>
  </si>
  <si>
    <t>ф-11-31-11</t>
  </si>
  <si>
    <t>Михайлов</t>
  </si>
  <si>
    <t>Николай</t>
  </si>
  <si>
    <t>ф-11-31-1</t>
  </si>
  <si>
    <t>Друце</t>
  </si>
  <si>
    <t>Михаил</t>
  </si>
  <si>
    <t>Павлович</t>
  </si>
  <si>
    <t>Никита</t>
  </si>
  <si>
    <t>ф-30-10-5</t>
  </si>
  <si>
    <t>Лукьяненков</t>
  </si>
  <si>
    <t>Всеволод</t>
  </si>
  <si>
    <t>Юрьевич</t>
  </si>
  <si>
    <t>ф-30-10-2</t>
  </si>
  <si>
    <t>Бойков</t>
  </si>
  <si>
    <t>Александр</t>
  </si>
  <si>
    <t>Евгеньевич</t>
  </si>
  <si>
    <t>ф-11-31-9</t>
  </si>
  <si>
    <t>Мельников</t>
  </si>
  <si>
    <t>Евгений</t>
  </si>
  <si>
    <t>Александрович</t>
  </si>
  <si>
    <t>ф-30-10-1</t>
  </si>
  <si>
    <t>Дмитриев</t>
  </si>
  <si>
    <t>Андреевич</t>
  </si>
  <si>
    <t>ф-30-10-4</t>
  </si>
  <si>
    <t>Федоров</t>
  </si>
  <si>
    <t>Денисович</t>
  </si>
  <si>
    <t>ф-30-10-6</t>
  </si>
  <si>
    <t>Омутов</t>
  </si>
  <si>
    <t>Юрий</t>
  </si>
  <si>
    <t>ф-11-31-8</t>
  </si>
  <si>
    <t>Самков</t>
  </si>
  <si>
    <t>Алесей</t>
  </si>
  <si>
    <t>ф-11-31-7</t>
  </si>
  <si>
    <t>Тимошенко</t>
  </si>
  <si>
    <t>Иванович</t>
  </si>
  <si>
    <t>ф-9-27-5</t>
  </si>
  <si>
    <t>Сябрук</t>
  </si>
  <si>
    <t>Николаевич</t>
  </si>
  <si>
    <t>ф-9-27-4</t>
  </si>
  <si>
    <t>Когылничану</t>
  </si>
  <si>
    <t>Влад</t>
  </si>
  <si>
    <t>Ионович</t>
  </si>
  <si>
    <t>ф-26-7-13</t>
  </si>
  <si>
    <t>Сальникова</t>
  </si>
  <si>
    <t>Ольга</t>
  </si>
  <si>
    <t>7б</t>
  </si>
  <si>
    <t>МБОУ "СОШ г.Светогорска"</t>
  </si>
  <si>
    <t>ф-26-7-11</t>
  </si>
  <si>
    <t xml:space="preserve">Иванова </t>
  </si>
  <si>
    <t>Диана</t>
  </si>
  <si>
    <t>Дмитриевна</t>
  </si>
  <si>
    <t>ф-26-7-12</t>
  </si>
  <si>
    <t>Тропина</t>
  </si>
  <si>
    <t>Валентина</t>
  </si>
  <si>
    <t>Олеговна</t>
  </si>
  <si>
    <t>7а</t>
  </si>
  <si>
    <t>ф-22-8-13</t>
  </si>
  <si>
    <t xml:space="preserve">Калиновская </t>
  </si>
  <si>
    <t>Витальевна</t>
  </si>
  <si>
    <t>8б</t>
  </si>
  <si>
    <t>ф-22-8-14</t>
  </si>
  <si>
    <t>Ананьева</t>
  </si>
  <si>
    <t>Анна</t>
  </si>
  <si>
    <t>Эдуардовна</t>
  </si>
  <si>
    <t>ф-23-7-3</t>
  </si>
  <si>
    <t>Пахомова</t>
  </si>
  <si>
    <t>София</t>
  </si>
  <si>
    <t>7е</t>
  </si>
  <si>
    <t>ф-22-8-15</t>
  </si>
  <si>
    <t>Редькина</t>
  </si>
  <si>
    <t>Алена</t>
  </si>
  <si>
    <t>ф-26-8-10</t>
  </si>
  <si>
    <t>Башкирова</t>
  </si>
  <si>
    <t>Дарья</t>
  </si>
  <si>
    <t>Анатольевна</t>
  </si>
  <si>
    <t>8г</t>
  </si>
  <si>
    <t>ф-22-8-18</t>
  </si>
  <si>
    <t>Жилинская</t>
  </si>
  <si>
    <t xml:space="preserve">Карина </t>
  </si>
  <si>
    <t>Юрьевна</t>
  </si>
  <si>
    <t>8а</t>
  </si>
  <si>
    <t>ф-26-8-5</t>
  </si>
  <si>
    <t>Евсеева</t>
  </si>
  <si>
    <t>Ильинична</t>
  </si>
  <si>
    <t>ф-25-8-2</t>
  </si>
  <si>
    <t>Звонилкина</t>
  </si>
  <si>
    <t>8в</t>
  </si>
  <si>
    <t>ф-23-7-9</t>
  </si>
  <si>
    <t>Лопатина</t>
  </si>
  <si>
    <t>Амалия</t>
  </si>
  <si>
    <t>ф-28-7-26</t>
  </si>
  <si>
    <t>Лукина</t>
  </si>
  <si>
    <t>ф-26-8-6</t>
  </si>
  <si>
    <t xml:space="preserve">Кутанина </t>
  </si>
  <si>
    <t>Владимировна</t>
  </si>
  <si>
    <t>ф-26-7-3</t>
  </si>
  <si>
    <t>Верховская</t>
  </si>
  <si>
    <t xml:space="preserve">Софья </t>
  </si>
  <si>
    <t>ф-26-7-4</t>
  </si>
  <si>
    <t>Круль</t>
  </si>
  <si>
    <t>ф-28-7-25</t>
  </si>
  <si>
    <t>Лазарева</t>
  </si>
  <si>
    <t>ф-22-8-16</t>
  </si>
  <si>
    <t>Балутина</t>
  </si>
  <si>
    <t>Аксинья</t>
  </si>
  <si>
    <t>8д</t>
  </si>
  <si>
    <t>ф-23-7-16</t>
  </si>
  <si>
    <t>Дейкун</t>
  </si>
  <si>
    <t>Павловна</t>
  </si>
  <si>
    <t>ф-23-7-15</t>
  </si>
  <si>
    <t>Шведова</t>
  </si>
  <si>
    <t>Таисия</t>
  </si>
  <si>
    <t>ф-25-8-6</t>
  </si>
  <si>
    <t>Головкова</t>
  </si>
  <si>
    <t>Александра</t>
  </si>
  <si>
    <t>ф-25-8-5</t>
  </si>
  <si>
    <t>Соколова</t>
  </si>
  <si>
    <t>Изабелла</t>
  </si>
  <si>
    <t>ф-28-7-23</t>
  </si>
  <si>
    <t>Сверчкова</t>
  </si>
  <si>
    <t>Ульяна</t>
  </si>
  <si>
    <t>ф-28-7-20</t>
  </si>
  <si>
    <t>Датская</t>
  </si>
  <si>
    <t>ф-25-8-7</t>
  </si>
  <si>
    <t>Авагян</t>
  </si>
  <si>
    <t>ф-22-8-17</t>
  </si>
  <si>
    <t>Воронина</t>
  </si>
  <si>
    <t>ф-25-8-4</t>
  </si>
  <si>
    <t>Станкеевич</t>
  </si>
  <si>
    <t>Олегович</t>
  </si>
  <si>
    <t>Ф-23-7-13</t>
  </si>
  <si>
    <t>Мусаев</t>
  </si>
  <si>
    <t>Рашаткняз</t>
  </si>
  <si>
    <t>Аязович</t>
  </si>
  <si>
    <t>Ф-23-7-10</t>
  </si>
  <si>
    <t xml:space="preserve">Босько </t>
  </si>
  <si>
    <t>Тимофей</t>
  </si>
  <si>
    <t>ф-28-7-4</t>
  </si>
  <si>
    <t>Копцев</t>
  </si>
  <si>
    <t>Кирилл</t>
  </si>
  <si>
    <t>7г</t>
  </si>
  <si>
    <t>ф-28-7-9</t>
  </si>
  <si>
    <t>Ковалев</t>
  </si>
  <si>
    <t>Германович</t>
  </si>
  <si>
    <t>ф-26-8-9</t>
  </si>
  <si>
    <t>Ковин</t>
  </si>
  <si>
    <t>Викторович</t>
  </si>
  <si>
    <t>Ф-23-8-11</t>
  </si>
  <si>
    <t>Крылов</t>
  </si>
  <si>
    <t xml:space="preserve">Даниил </t>
  </si>
  <si>
    <t>ф-25-8-3</t>
  </si>
  <si>
    <t>Туса</t>
  </si>
  <si>
    <t>Ф-23-7-7</t>
  </si>
  <si>
    <t>Сенчура</t>
  </si>
  <si>
    <t>Филипп</t>
  </si>
  <si>
    <t>Ф-23-7-2</t>
  </si>
  <si>
    <t>Коновалов</t>
  </si>
  <si>
    <t>Константин</t>
  </si>
  <si>
    <t>ф-26-8-1</t>
  </si>
  <si>
    <t xml:space="preserve">Дроздов </t>
  </si>
  <si>
    <t>Ян</t>
  </si>
  <si>
    <t>ф-26-8-2</t>
  </si>
  <si>
    <t>Ключников</t>
  </si>
  <si>
    <t>Ф-22-7-1</t>
  </si>
  <si>
    <t xml:space="preserve">Кокорев </t>
  </si>
  <si>
    <t>Яросла</t>
  </si>
  <si>
    <t>Вениаминович</t>
  </si>
  <si>
    <t>Ф-23-7-6</t>
  </si>
  <si>
    <t>Корнилов</t>
  </si>
  <si>
    <t>Ф-23-7-14</t>
  </si>
  <si>
    <t xml:space="preserve">Иванов </t>
  </si>
  <si>
    <t>ф-28-7-1</t>
  </si>
  <si>
    <t>Младших</t>
  </si>
  <si>
    <t>ф-26-8-7</t>
  </si>
  <si>
    <t>Сенечкин</t>
  </si>
  <si>
    <t>Вячеслав</t>
  </si>
  <si>
    <t>Ф-22-7-2</t>
  </si>
  <si>
    <t xml:space="preserve">Спасов </t>
  </si>
  <si>
    <t>Артемович</t>
  </si>
  <si>
    <t>Ф-22-8-12</t>
  </si>
  <si>
    <t>Кротов</t>
  </si>
  <si>
    <t xml:space="preserve">Никита </t>
  </si>
  <si>
    <t>Ф-22-7-3</t>
  </si>
  <si>
    <t xml:space="preserve">Рудаков </t>
  </si>
  <si>
    <t xml:space="preserve">Руслан </t>
  </si>
  <si>
    <t>Ф-22-7-9</t>
  </si>
  <si>
    <t>Федотов</t>
  </si>
  <si>
    <t>Тимур</t>
  </si>
  <si>
    <t>ф-28-7-2</t>
  </si>
  <si>
    <t>Карвонен</t>
  </si>
  <si>
    <t>Борисович</t>
  </si>
  <si>
    <t>Ф-22-7-10</t>
  </si>
  <si>
    <t xml:space="preserve">Крыжановский </t>
  </si>
  <si>
    <t>Ф-23-7-8</t>
  </si>
  <si>
    <t>Кирилов</t>
  </si>
  <si>
    <t>Глеб</t>
  </si>
  <si>
    <t>Ф-23-7-12</t>
  </si>
  <si>
    <t>Латонин</t>
  </si>
  <si>
    <t>Савелий</t>
  </si>
  <si>
    <t>Ф-22-7-7</t>
  </si>
  <si>
    <t>Сапогов-Постолатий</t>
  </si>
  <si>
    <t xml:space="preserve">Егор </t>
  </si>
  <si>
    <t>7д</t>
  </si>
  <si>
    <t>Ф-22-7-4</t>
  </si>
  <si>
    <t xml:space="preserve">Петров </t>
  </si>
  <si>
    <t>Максим</t>
  </si>
  <si>
    <t>7в</t>
  </si>
  <si>
    <t>Ф-22-7-5</t>
  </si>
  <si>
    <t>Загидулин</t>
  </si>
  <si>
    <t>Арсений</t>
  </si>
  <si>
    <t>ф-26-8-8</t>
  </si>
  <si>
    <t xml:space="preserve">Андреев </t>
  </si>
  <si>
    <t>Вадим</t>
  </si>
  <si>
    <t>Ф-22-7-8</t>
  </si>
  <si>
    <t>Кочетков</t>
  </si>
  <si>
    <t>Ф-22-8-11</t>
  </si>
  <si>
    <t>Пальшин</t>
  </si>
  <si>
    <t>Владислав</t>
  </si>
  <si>
    <t>ф-28-7-5</t>
  </si>
  <si>
    <t>Дейнеко</t>
  </si>
  <si>
    <t>Бутамурадович</t>
  </si>
  <si>
    <t>ф-25-8-1</t>
  </si>
  <si>
    <t>Ткаченко</t>
  </si>
  <si>
    <t>Игоревич</t>
  </si>
  <si>
    <t>ф-28-7-6</t>
  </si>
  <si>
    <t>Глушков</t>
  </si>
  <si>
    <t>Максимович</t>
  </si>
  <si>
    <t>ф-28-7-7</t>
  </si>
  <si>
    <t>Лаховицкий</t>
  </si>
  <si>
    <t>Ф-23-7-1</t>
  </si>
  <si>
    <t>Григорий</t>
  </si>
  <si>
    <t>Ф-23-7-5</t>
  </si>
  <si>
    <t>Сикорский</t>
  </si>
  <si>
    <t>Васильевич</t>
  </si>
  <si>
    <t>Ф-22-7-6</t>
  </si>
  <si>
    <t xml:space="preserve">Соснин </t>
  </si>
  <si>
    <t>Денис</t>
  </si>
  <si>
    <t>Ф-23-7-4</t>
  </si>
  <si>
    <t>Новичков</t>
  </si>
  <si>
    <t>Алексей</t>
  </si>
  <si>
    <t>ф-28-7-11</t>
  </si>
  <si>
    <t>Валентинович</t>
  </si>
  <si>
    <t>ф-5-23-16</t>
  </si>
  <si>
    <t>Кандаурова</t>
  </si>
  <si>
    <t>Валерьевна</t>
  </si>
  <si>
    <t>5а</t>
  </si>
  <si>
    <t xml:space="preserve"> МБОУ "СОШ г.Светогорска"</t>
  </si>
  <si>
    <t>ф-5-31-18</t>
  </si>
  <si>
    <t>Галатова</t>
  </si>
  <si>
    <t>Николаевна</t>
  </si>
  <si>
    <t>5д</t>
  </si>
  <si>
    <t>ф-5-23-13</t>
  </si>
  <si>
    <t>ф-30-6-10</t>
  </si>
  <si>
    <t>Усова</t>
  </si>
  <si>
    <t>Алина</t>
  </si>
  <si>
    <t>6г</t>
  </si>
  <si>
    <t>ф-22-5-10</t>
  </si>
  <si>
    <t>Исаева</t>
  </si>
  <si>
    <t>Соня</t>
  </si>
  <si>
    <t>Яновна</t>
  </si>
  <si>
    <t>ф-22-5-8</t>
  </si>
  <si>
    <t>Ватаву</t>
  </si>
  <si>
    <t>Михайловна</t>
  </si>
  <si>
    <t>5б</t>
  </si>
  <si>
    <t>ф-5-23-2</t>
  </si>
  <si>
    <t>Гаппорова</t>
  </si>
  <si>
    <t>Сабина</t>
  </si>
  <si>
    <t>Шоймардоновна</t>
  </si>
  <si>
    <t>ф-26-6-6</t>
  </si>
  <si>
    <t>Колягина</t>
  </si>
  <si>
    <t>Виктория</t>
  </si>
  <si>
    <t>6б</t>
  </si>
  <si>
    <t>ф-26-6-5</t>
  </si>
  <si>
    <t>Сивкова</t>
  </si>
  <si>
    <t>Арина</t>
  </si>
  <si>
    <t>ф-28-5-15</t>
  </si>
  <si>
    <t>Левичева</t>
  </si>
  <si>
    <t>ф-28-5-16</t>
  </si>
  <si>
    <t>Югова</t>
  </si>
  <si>
    <t>ф-26-6-1</t>
  </si>
  <si>
    <t>Носанова</t>
  </si>
  <si>
    <t>Марина</t>
  </si>
  <si>
    <t>6а</t>
  </si>
  <si>
    <t>ф-5-23-14</t>
  </si>
  <si>
    <t>Грякалова</t>
  </si>
  <si>
    <t>ф-5-23-15</t>
  </si>
  <si>
    <t>Бессолицына</t>
  </si>
  <si>
    <t>Ксения</t>
  </si>
  <si>
    <t>Алексндровна</t>
  </si>
  <si>
    <t>ф-28-5-18</t>
  </si>
  <si>
    <t>Дрожжина</t>
  </si>
  <si>
    <t>Варвара</t>
  </si>
  <si>
    <t>Антоновна</t>
  </si>
  <si>
    <t>ф-5-23-12</t>
  </si>
  <si>
    <t>Малашенко</t>
  </si>
  <si>
    <t>Владиславовна</t>
  </si>
  <si>
    <t>ф-26-6-2</t>
  </si>
  <si>
    <t>Чуева</t>
  </si>
  <si>
    <t>ф-5-23-11</t>
  </si>
  <si>
    <t>Иудкина</t>
  </si>
  <si>
    <t>ф-28-5-21</t>
  </si>
  <si>
    <t xml:space="preserve">Афанасьева </t>
  </si>
  <si>
    <t>Эвелина</t>
  </si>
  <si>
    <t>ф-28-5-26</t>
  </si>
  <si>
    <t>Петрушенкова</t>
  </si>
  <si>
    <t>ф-28-5-22</t>
  </si>
  <si>
    <t>Малышко</t>
  </si>
  <si>
    <t>ф-5-27-10</t>
  </si>
  <si>
    <t>Ачилова</t>
  </si>
  <si>
    <t>Руслановна</t>
  </si>
  <si>
    <t>ф-22-5-5</t>
  </si>
  <si>
    <t>Карпеева</t>
  </si>
  <si>
    <t>Ваероника</t>
  </si>
  <si>
    <t>ф-5-27-9</t>
  </si>
  <si>
    <t>Селезнева</t>
  </si>
  <si>
    <t>Ева</t>
  </si>
  <si>
    <t>ф-5-27-8</t>
  </si>
  <si>
    <t>Мартынова</t>
  </si>
  <si>
    <t>5в</t>
  </si>
  <si>
    <t>ф-22-5-6</t>
  </si>
  <si>
    <t>Маракасова</t>
  </si>
  <si>
    <t>ф-22-5-11</t>
  </si>
  <si>
    <t>Ахмадбекова</t>
  </si>
  <si>
    <t>Камила</t>
  </si>
  <si>
    <t>Робертовна</t>
  </si>
  <si>
    <t>ф-22-5-7</t>
  </si>
  <si>
    <t>Иванова</t>
  </si>
  <si>
    <t>лександровна</t>
  </si>
  <si>
    <t>ф-6-31-16</t>
  </si>
  <si>
    <t>Мясоедов</t>
  </si>
  <si>
    <t>Ярослав</t>
  </si>
  <si>
    <t>Константинович</t>
  </si>
  <si>
    <t>ф-30-6-7</t>
  </si>
  <si>
    <t>6в</t>
  </si>
  <si>
    <t>ф-5-31-17</t>
  </si>
  <si>
    <t>Исломов</t>
  </si>
  <si>
    <t>Руслан</t>
  </si>
  <si>
    <t>Бахтиёрович</t>
  </si>
  <si>
    <t>ф-30-6-3</t>
  </si>
  <si>
    <t>Фомин</t>
  </si>
  <si>
    <t>ф-26-6-7</t>
  </si>
  <si>
    <t>Котельников</t>
  </si>
  <si>
    <t>Максиович</t>
  </si>
  <si>
    <t>ф-30-6-9</t>
  </si>
  <si>
    <t>Сахаров</t>
  </si>
  <si>
    <t>Дмитриевич</t>
  </si>
  <si>
    <t>ф-26-6-4</t>
  </si>
  <si>
    <t>Низовкин</t>
  </si>
  <si>
    <t>Георгий</t>
  </si>
  <si>
    <t>ф-30-6-1</t>
  </si>
  <si>
    <t>Орин</t>
  </si>
  <si>
    <t>Вячеславович</t>
  </si>
  <si>
    <t>ф-30-6-8</t>
  </si>
  <si>
    <t>Иванов</t>
  </si>
  <si>
    <t>ф-22-5-12</t>
  </si>
  <si>
    <t>Паркин</t>
  </si>
  <si>
    <t>ф-5-31-19</t>
  </si>
  <si>
    <t>Коробков</t>
  </si>
  <si>
    <t>Валерьевич</t>
  </si>
  <si>
    <t>ф-30-6-5</t>
  </si>
  <si>
    <t>Лев</t>
  </si>
  <si>
    <t>ф-28-5-3</t>
  </si>
  <si>
    <t>Татауров</t>
  </si>
  <si>
    <t>ф-30-6-2</t>
  </si>
  <si>
    <t>Смтюх</t>
  </si>
  <si>
    <t>ф-28-5-10</t>
  </si>
  <si>
    <t>Закиев</t>
  </si>
  <si>
    <t>Матюшкин</t>
  </si>
  <si>
    <t>ф-22-5-4</t>
  </si>
  <si>
    <t>ф-30-6-4</t>
  </si>
  <si>
    <t>Друца</t>
  </si>
  <si>
    <t>Степан</t>
  </si>
  <si>
    <t>Петрович</t>
  </si>
  <si>
    <t>ф-5-27-1</t>
  </si>
  <si>
    <t>Хобта</t>
  </si>
  <si>
    <t>Олег</t>
  </si>
  <si>
    <t>ф-5-31-21</t>
  </si>
  <si>
    <t>Базарнова</t>
  </si>
  <si>
    <t>Виталий</t>
  </si>
  <si>
    <t>Ярославович</t>
  </si>
  <si>
    <t>ф-5-31-20</t>
  </si>
  <si>
    <t>ф-28-5-13</t>
  </si>
  <si>
    <t>Прокопьев</t>
  </si>
  <si>
    <t>Захар</t>
  </si>
  <si>
    <t>ф-30-6-6</t>
  </si>
  <si>
    <t>Андронов</t>
  </si>
  <si>
    <t>ф-5-23-4</t>
  </si>
  <si>
    <t>Грамм</t>
  </si>
  <si>
    <t>ф-26-6-3</t>
  </si>
  <si>
    <t>Михей</t>
  </si>
  <si>
    <t>Егор</t>
  </si>
  <si>
    <t>ф-5-23-3</t>
  </si>
  <si>
    <t xml:space="preserve">Михайлов </t>
  </si>
  <si>
    <t>ф-5-23-1</t>
  </si>
  <si>
    <t>Фаязов</t>
  </si>
  <si>
    <t>Амир</t>
  </si>
  <si>
    <t>Акмалович</t>
  </si>
  <si>
    <t>ф-22-5-3</t>
  </si>
  <si>
    <t>Зайцев</t>
  </si>
  <si>
    <t>ф-22-5-2</t>
  </si>
  <si>
    <t>Молочков</t>
  </si>
  <si>
    <t>Богдан</t>
  </si>
  <si>
    <t>ф-5-23-7</t>
  </si>
  <si>
    <t>Смирнов</t>
  </si>
  <si>
    <t>ф-5-23-8</t>
  </si>
  <si>
    <t>Сергей</t>
  </si>
  <si>
    <t>ф-22-5-1</t>
  </si>
  <si>
    <t>Виноградский</t>
  </si>
  <si>
    <t>ф-28-5-19</t>
  </si>
  <si>
    <t>ф-5-23-9</t>
  </si>
  <si>
    <t>Артур</t>
  </si>
  <si>
    <t>Эдуардович</t>
  </si>
  <si>
    <t>ф-28-5-11</t>
  </si>
  <si>
    <t>Андрейчих</t>
  </si>
  <si>
    <t>Рохос</t>
  </si>
  <si>
    <t>Ромэо</t>
  </si>
  <si>
    <t>ф-28-5-8</t>
  </si>
  <si>
    <t>Петр</t>
  </si>
  <si>
    <t>Ильич</t>
  </si>
  <si>
    <t>ф-5-27-7</t>
  </si>
  <si>
    <t>Карпов</t>
  </si>
  <si>
    <t>Павел</t>
  </si>
  <si>
    <t>ф-5-23-6</t>
  </si>
  <si>
    <t>Пименов</t>
  </si>
  <si>
    <t>Семен</t>
  </si>
  <si>
    <t>ф-28-5-17</t>
  </si>
  <si>
    <t>Теренин</t>
  </si>
  <si>
    <t>ф-22-5-9</t>
  </si>
  <si>
    <t>Бобков</t>
  </si>
  <si>
    <t>ф-28-5-12</t>
  </si>
  <si>
    <t>Шибаев</t>
  </si>
  <si>
    <t>Елизар</t>
  </si>
  <si>
    <t>ф-5-23-5</t>
  </si>
  <si>
    <t>Место проведения: МБОУ "СОШ г.Светогорск"</t>
  </si>
  <si>
    <t>Место проведения:МБОУ "СОШ г.Светогорск"</t>
  </si>
  <si>
    <t>Дата и время: "18"октября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</si>
</sst>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 Cy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rgb="FFFFFFFF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theme="1"/>
      <name val="Calibri"/>
      <scheme val="minor"/>
    </font>
    <font>
      <u/>
      <sz val="10"/>
      <color theme="1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2" fillId="0" borderId="0">
      <protection locked="0"/>
    </xf>
    <xf numFmtId="0" fontId="15" fillId="0" borderId="0"/>
    <xf numFmtId="0" fontId="16" fillId="0" borderId="0" applyFill="0" applyProtection="0"/>
    <xf numFmtId="0" fontId="17" fillId="0" borderId="0"/>
    <xf numFmtId="0" fontId="18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 applyFill="1" applyAlignment="1"/>
    <xf numFmtId="2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/>
    <xf numFmtId="2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2" fontId="8" fillId="0" borderId="3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/>
    </xf>
    <xf numFmtId="0" fontId="13" fillId="4" borderId="3" xfId="1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1" fillId="4" borderId="3" xfId="1" applyFont="1" applyFill="1" applyBorder="1" applyAlignment="1" applyProtection="1">
      <alignment horizontal="center" vertical="center" wrapText="1"/>
    </xf>
    <xf numFmtId="0" fontId="14" fillId="4" borderId="3" xfId="1" applyFont="1" applyFill="1" applyBorder="1" applyAlignment="1" applyProtection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center" vertical="center" wrapText="1"/>
    </xf>
    <xf numFmtId="0" fontId="11" fillId="4" borderId="3" xfId="1" applyNumberFormat="1" applyFont="1" applyFill="1" applyBorder="1" applyAlignment="1" applyProtection="1">
      <alignment horizontal="center" vertical="center" wrapText="1"/>
    </xf>
    <xf numFmtId="0" fontId="13" fillId="4" borderId="3" xfId="1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2" fontId="10" fillId="3" borderId="9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2" fontId="8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8" fillId="3" borderId="9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8" fillId="5" borderId="9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2" fontId="10" fillId="5" borderId="10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2" fontId="1" fillId="0" borderId="0" xfId="0" applyNumberFormat="1" applyFont="1" applyFill="1" applyAlignment="1" applyProtection="1">
      <alignment horizontal="center" vertical="center"/>
      <protection locked="0"/>
    </xf>
    <xf numFmtId="164" fontId="1" fillId="0" borderId="0" xfId="0" applyNumberFormat="1" applyFont="1" applyFill="1" applyAlignment="1" applyProtection="1">
      <alignment horizontal="center" vertical="center"/>
      <protection locked="0"/>
    </xf>
    <xf numFmtId="2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/>
      <protection locked="0"/>
    </xf>
    <xf numFmtId="2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3" xfId="1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3" xfId="1" applyFont="1" applyFill="1" applyBorder="1" applyAlignment="1" applyProtection="1">
      <alignment horizontal="center" vertical="center" wrapText="1"/>
      <protection locked="0"/>
    </xf>
    <xf numFmtId="0" fontId="11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1" applyFont="1" applyFill="1" applyBorder="1" applyAlignment="1" applyProtection="1">
      <alignment horizontal="center" vertical="center" wrapText="1"/>
      <protection locked="0"/>
    </xf>
    <xf numFmtId="2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2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8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2" fontId="8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2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/>
      <protection locked="0"/>
    </xf>
    <xf numFmtId="2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/>
      <protection locked="0"/>
    </xf>
    <xf numFmtId="2" fontId="8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2" fontId="8" fillId="2" borderId="3" xfId="0" applyNumberFormat="1" applyFont="1" applyFill="1" applyBorder="1" applyAlignment="1">
      <alignment horizontal="center" vertical="center" wrapText="1"/>
    </xf>
    <xf numFmtId="0" fontId="13" fillId="0" borderId="0" xfId="5" applyFont="1" applyAlignment="1">
      <alignment horizontal="center" vertical="center" wrapText="1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protection locked="0"/>
    </xf>
    <xf numFmtId="0" fontId="9" fillId="0" borderId="7" xfId="0" applyFont="1" applyFill="1" applyBorder="1" applyAlignment="1" applyProtection="1">
      <alignment horizontal="right" vertical="top" wrapText="1"/>
      <protection locked="0"/>
    </xf>
    <xf numFmtId="0" fontId="9" fillId="0" borderId="8" xfId="0" applyFont="1" applyFill="1" applyBorder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2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right" vertical="top" wrapText="1"/>
    </xf>
    <xf numFmtId="0" fontId="9" fillId="0" borderId="8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2" fontId="7" fillId="0" borderId="3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/>
    </xf>
  </cellXfs>
  <cellStyles count="6">
    <cellStyle name="Гиперссылка" xfId="5" builtinId="8"/>
    <cellStyle name="Обычный" xfId="0" builtinId="0"/>
    <cellStyle name="Обычный 2" xfId="1"/>
    <cellStyle name="Обычный 25" xfId="3"/>
    <cellStyle name="Обычный 3" xfId="4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void(0);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opLeftCell="A4" zoomScale="90" workbookViewId="0">
      <selection activeCell="R18" sqref="R18"/>
    </sheetView>
  </sheetViews>
  <sheetFormatPr defaultColWidth="9.140625" defaultRowHeight="15.75" x14ac:dyDescent="0.25"/>
  <cols>
    <col min="1" max="1" width="4.140625" style="82" customWidth="1"/>
    <col min="2" max="2" width="6.85546875" style="82" customWidth="1"/>
    <col min="3" max="3" width="13.28515625" style="82" customWidth="1"/>
    <col min="4" max="4" width="11.7109375" style="82" customWidth="1"/>
    <col min="5" max="5" width="15.7109375" style="82" customWidth="1"/>
    <col min="6" max="6" width="7.42578125" style="82" customWidth="1"/>
    <col min="7" max="7" width="55" style="46" customWidth="1"/>
    <col min="8" max="8" width="9.140625" style="47"/>
    <col min="9" max="9" width="9.7109375" style="47" customWidth="1"/>
    <col min="10" max="10" width="8.140625" style="47" customWidth="1"/>
    <col min="11" max="11" width="9.7109375" style="47" customWidth="1"/>
    <col min="12" max="12" width="7.85546875" style="47" customWidth="1"/>
    <col min="13" max="13" width="9.7109375" style="48" customWidth="1"/>
    <col min="14" max="14" width="10.5703125" style="47" customWidth="1"/>
    <col min="15" max="15" width="10" style="45" customWidth="1"/>
    <col min="16" max="16384" width="9.140625" style="45"/>
  </cols>
  <sheetData>
    <row r="1" spans="1:16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6" x14ac:dyDescent="0.25">
      <c r="A2" s="99" t="s">
        <v>28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6" x14ac:dyDescent="0.25">
      <c r="A3" s="100" t="s">
        <v>579</v>
      </c>
      <c r="B3" s="100"/>
      <c r="C3" s="100"/>
      <c r="D3" s="100"/>
      <c r="E3" s="100"/>
      <c r="F3" s="101"/>
      <c r="O3" s="49"/>
    </row>
    <row r="4" spans="1:16" x14ac:dyDescent="0.25">
      <c r="A4" s="100" t="s">
        <v>577</v>
      </c>
      <c r="B4" s="100"/>
      <c r="C4" s="100"/>
      <c r="D4" s="100"/>
      <c r="E4" s="100"/>
      <c r="F4" s="104"/>
      <c r="G4" s="50"/>
    </row>
    <row r="5" spans="1:16" x14ac:dyDescent="0.25">
      <c r="A5" s="108" t="s">
        <v>34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</row>
    <row r="6" spans="1:16" s="82" customFormat="1" ht="15.75" customHeight="1" x14ac:dyDescent="0.25">
      <c r="A6" s="105" t="s">
        <v>1</v>
      </c>
      <c r="B6" s="105" t="s">
        <v>10</v>
      </c>
      <c r="C6" s="105" t="s">
        <v>12</v>
      </c>
      <c r="D6" s="105" t="s">
        <v>13</v>
      </c>
      <c r="E6" s="105" t="s">
        <v>14</v>
      </c>
      <c r="F6" s="105" t="s">
        <v>2</v>
      </c>
      <c r="G6" s="105" t="s">
        <v>9</v>
      </c>
      <c r="H6" s="111" t="s">
        <v>25</v>
      </c>
      <c r="I6" s="111"/>
      <c r="J6" s="111" t="s">
        <v>11</v>
      </c>
      <c r="K6" s="111"/>
      <c r="L6" s="111" t="s">
        <v>3</v>
      </c>
      <c r="M6" s="111"/>
      <c r="N6" s="112" t="s">
        <v>16</v>
      </c>
      <c r="O6" s="109" t="s">
        <v>5</v>
      </c>
    </row>
    <row r="7" spans="1:16" s="82" customFormat="1" x14ac:dyDescent="0.25">
      <c r="A7" s="106"/>
      <c r="B7" s="106"/>
      <c r="C7" s="106"/>
      <c r="D7" s="106"/>
      <c r="E7" s="106"/>
      <c r="F7" s="106"/>
      <c r="G7" s="106"/>
      <c r="H7" s="111"/>
      <c r="I7" s="111"/>
      <c r="J7" s="111"/>
      <c r="K7" s="111"/>
      <c r="L7" s="111"/>
      <c r="M7" s="111"/>
      <c r="N7" s="112"/>
      <c r="O7" s="110"/>
    </row>
    <row r="8" spans="1:16" s="82" customFormat="1" ht="25.5" x14ac:dyDescent="0.25">
      <c r="A8" s="106"/>
      <c r="B8" s="106"/>
      <c r="C8" s="106"/>
      <c r="D8" s="106"/>
      <c r="E8" s="106"/>
      <c r="F8" s="106"/>
      <c r="G8" s="106"/>
      <c r="H8" s="51" t="s">
        <v>6</v>
      </c>
      <c r="I8" s="84" t="s">
        <v>7</v>
      </c>
      <c r="J8" s="51" t="s">
        <v>8</v>
      </c>
      <c r="K8" s="84" t="s">
        <v>7</v>
      </c>
      <c r="L8" s="51" t="s">
        <v>4</v>
      </c>
      <c r="M8" s="85" t="s">
        <v>7</v>
      </c>
      <c r="N8" s="112"/>
      <c r="O8" s="110"/>
    </row>
    <row r="9" spans="1:16" s="82" customFormat="1" ht="16.5" thickBot="1" x14ac:dyDescent="0.3">
      <c r="A9" s="107"/>
      <c r="B9" s="107"/>
      <c r="C9" s="107"/>
      <c r="D9" s="107"/>
      <c r="E9" s="107"/>
      <c r="F9" s="107"/>
      <c r="G9" s="107"/>
      <c r="H9" s="52"/>
      <c r="I9" s="84" t="s">
        <v>19</v>
      </c>
      <c r="J9" s="53"/>
      <c r="K9" s="84" t="s">
        <v>19</v>
      </c>
      <c r="L9" s="53"/>
      <c r="M9" s="84" t="s">
        <v>18</v>
      </c>
      <c r="N9" s="84" t="s">
        <v>17</v>
      </c>
      <c r="O9" s="110"/>
    </row>
    <row r="10" spans="1:16" s="82" customFormat="1" ht="16.5" thickBot="1" x14ac:dyDescent="0.3">
      <c r="A10" s="102" t="s">
        <v>42</v>
      </c>
      <c r="B10" s="103"/>
      <c r="C10" s="103"/>
      <c r="D10" s="103"/>
      <c r="E10" s="103"/>
      <c r="F10" s="103"/>
      <c r="G10" s="103"/>
      <c r="H10" s="54"/>
      <c r="I10" s="86"/>
      <c r="J10" s="55"/>
      <c r="K10" s="87"/>
      <c r="L10" s="56">
        <v>53</v>
      </c>
      <c r="M10" s="88"/>
      <c r="N10" s="89"/>
      <c r="O10" s="110"/>
      <c r="P10" s="83"/>
    </row>
    <row r="11" spans="1:16" s="82" customFormat="1" ht="27" customHeight="1" x14ac:dyDescent="0.25">
      <c r="A11" s="57">
        <v>1</v>
      </c>
      <c r="B11" s="58" t="s">
        <v>472</v>
      </c>
      <c r="C11" s="68" t="s">
        <v>473</v>
      </c>
      <c r="D11" s="68" t="s">
        <v>474</v>
      </c>
      <c r="E11" s="68" t="s">
        <v>475</v>
      </c>
      <c r="F11" s="68" t="s">
        <v>415</v>
      </c>
      <c r="G11" s="60" t="s">
        <v>47</v>
      </c>
      <c r="H11" s="65">
        <v>45.8</v>
      </c>
      <c r="I11" s="81">
        <v>38.86</v>
      </c>
      <c r="J11" s="51">
        <v>8.5</v>
      </c>
      <c r="K11" s="81">
        <v>37.770000000000003</v>
      </c>
      <c r="L11" s="66">
        <v>52</v>
      </c>
      <c r="M11" s="81">
        <f t="shared" ref="M11:M23" si="0">20*L11/$L$10</f>
        <v>19.622641509433961</v>
      </c>
      <c r="N11" s="81">
        <f>I11+K11+M11</f>
        <v>96.252641509433957</v>
      </c>
      <c r="O11" s="63" t="s">
        <v>48</v>
      </c>
    </row>
    <row r="12" spans="1:16" s="82" customFormat="1" ht="27" customHeight="1" x14ac:dyDescent="0.25">
      <c r="A12" s="57">
        <v>2</v>
      </c>
      <c r="B12" s="58" t="s">
        <v>476</v>
      </c>
      <c r="C12" s="68" t="s">
        <v>116</v>
      </c>
      <c r="D12" s="68" t="s">
        <v>112</v>
      </c>
      <c r="E12" s="68" t="s">
        <v>370</v>
      </c>
      <c r="F12" s="68" t="s">
        <v>477</v>
      </c>
      <c r="G12" s="60" t="s">
        <v>47</v>
      </c>
      <c r="H12" s="65">
        <v>45.8</v>
      </c>
      <c r="I12" s="81">
        <v>38.86</v>
      </c>
      <c r="J12" s="51">
        <v>8</v>
      </c>
      <c r="K12" s="81">
        <v>35.549999999999997</v>
      </c>
      <c r="L12" s="66">
        <v>45</v>
      </c>
      <c r="M12" s="81">
        <f t="shared" si="0"/>
        <v>16.981132075471699</v>
      </c>
      <c r="N12" s="81">
        <f t="shared" ref="N12:N23" si="1">I12+K12+M12</f>
        <v>91.391132075471688</v>
      </c>
      <c r="O12" s="63" t="s">
        <v>54</v>
      </c>
    </row>
    <row r="13" spans="1:16" s="82" customFormat="1" ht="27" customHeight="1" x14ac:dyDescent="0.25">
      <c r="A13" s="57">
        <v>3</v>
      </c>
      <c r="B13" s="58" t="s">
        <v>478</v>
      </c>
      <c r="C13" s="68" t="s">
        <v>479</v>
      </c>
      <c r="D13" s="68" t="s">
        <v>480</v>
      </c>
      <c r="E13" s="68" t="s">
        <v>481</v>
      </c>
      <c r="F13" s="68" t="s">
        <v>394</v>
      </c>
      <c r="G13" s="60" t="s">
        <v>47</v>
      </c>
      <c r="H13" s="65">
        <v>46</v>
      </c>
      <c r="I13" s="81">
        <v>38.69</v>
      </c>
      <c r="J13" s="51">
        <v>7.5</v>
      </c>
      <c r="K13" s="81">
        <v>33.33</v>
      </c>
      <c r="L13" s="66">
        <v>50</v>
      </c>
      <c r="M13" s="81">
        <f t="shared" si="0"/>
        <v>18.867924528301888</v>
      </c>
      <c r="N13" s="81">
        <f t="shared" si="1"/>
        <v>90.88792452830188</v>
      </c>
      <c r="O13" s="63" t="s">
        <v>54</v>
      </c>
    </row>
    <row r="14" spans="1:16" s="82" customFormat="1" ht="27" customHeight="1" x14ac:dyDescent="0.25">
      <c r="A14" s="57">
        <v>4</v>
      </c>
      <c r="B14" s="58" t="s">
        <v>482</v>
      </c>
      <c r="C14" s="68" t="s">
        <v>483</v>
      </c>
      <c r="D14" s="68" t="s">
        <v>356</v>
      </c>
      <c r="E14" s="68" t="s">
        <v>163</v>
      </c>
      <c r="F14" s="68" t="s">
        <v>477</v>
      </c>
      <c r="G14" s="60" t="s">
        <v>47</v>
      </c>
      <c r="H14" s="65">
        <v>44.8</v>
      </c>
      <c r="I14" s="81">
        <v>39.729999999999997</v>
      </c>
      <c r="J14" s="51">
        <v>7</v>
      </c>
      <c r="K14" s="81">
        <v>31.11</v>
      </c>
      <c r="L14" s="66">
        <v>49</v>
      </c>
      <c r="M14" s="81">
        <f t="shared" si="0"/>
        <v>18.490566037735849</v>
      </c>
      <c r="N14" s="81">
        <f t="shared" si="1"/>
        <v>89.330566037735849</v>
      </c>
      <c r="O14" s="63" t="s">
        <v>54</v>
      </c>
    </row>
    <row r="15" spans="1:16" s="67" customFormat="1" ht="27" customHeight="1" x14ac:dyDescent="0.2">
      <c r="A15" s="57">
        <v>5</v>
      </c>
      <c r="B15" s="58" t="s">
        <v>484</v>
      </c>
      <c r="C15" s="68" t="s">
        <v>485</v>
      </c>
      <c r="D15" s="68" t="s">
        <v>117</v>
      </c>
      <c r="E15" s="68" t="s">
        <v>486</v>
      </c>
      <c r="F15" s="68" t="s">
        <v>426</v>
      </c>
      <c r="G15" s="60" t="s">
        <v>47</v>
      </c>
      <c r="H15" s="65">
        <v>44.8</v>
      </c>
      <c r="I15" s="81">
        <v>39.729999999999997</v>
      </c>
      <c r="J15" s="51">
        <v>7.5</v>
      </c>
      <c r="K15" s="81">
        <v>33.33</v>
      </c>
      <c r="L15" s="66">
        <v>42</v>
      </c>
      <c r="M15" s="81">
        <f t="shared" si="0"/>
        <v>15.849056603773585</v>
      </c>
      <c r="N15" s="81">
        <f t="shared" si="1"/>
        <v>88.909056603773593</v>
      </c>
      <c r="O15" s="63" t="s">
        <v>54</v>
      </c>
    </row>
    <row r="16" spans="1:16" s="67" customFormat="1" ht="27" customHeight="1" x14ac:dyDescent="0.2">
      <c r="A16" s="57">
        <v>6</v>
      </c>
      <c r="B16" s="58" t="s">
        <v>487</v>
      </c>
      <c r="C16" s="68" t="s">
        <v>488</v>
      </c>
      <c r="D16" s="68" t="s">
        <v>158</v>
      </c>
      <c r="E16" s="68" t="s">
        <v>489</v>
      </c>
      <c r="F16" s="68" t="s">
        <v>399</v>
      </c>
      <c r="G16" s="60" t="s">
        <v>47</v>
      </c>
      <c r="H16" s="65">
        <v>47.5</v>
      </c>
      <c r="I16" s="81">
        <v>37.47</v>
      </c>
      <c r="J16" s="51">
        <v>9</v>
      </c>
      <c r="K16" s="81">
        <v>40</v>
      </c>
      <c r="L16" s="66">
        <v>27</v>
      </c>
      <c r="M16" s="81">
        <f t="shared" si="0"/>
        <v>10.188679245283019</v>
      </c>
      <c r="N16" s="81">
        <f t="shared" si="1"/>
        <v>87.658679245283025</v>
      </c>
      <c r="O16" s="63" t="s">
        <v>54</v>
      </c>
    </row>
    <row r="17" spans="1:15" s="67" customFormat="1" ht="27" customHeight="1" x14ac:dyDescent="0.2">
      <c r="A17" s="57">
        <v>7</v>
      </c>
      <c r="B17" s="58" t="s">
        <v>490</v>
      </c>
      <c r="C17" s="68" t="s">
        <v>491</v>
      </c>
      <c r="D17" s="68" t="s">
        <v>492</v>
      </c>
      <c r="E17" s="68" t="s">
        <v>169</v>
      </c>
      <c r="F17" s="68" t="s">
        <v>426</v>
      </c>
      <c r="G17" s="60" t="s">
        <v>47</v>
      </c>
      <c r="H17" s="65">
        <v>45.7</v>
      </c>
      <c r="I17" s="81">
        <v>38.94</v>
      </c>
      <c r="J17" s="51">
        <v>7</v>
      </c>
      <c r="K17" s="81">
        <v>31.11</v>
      </c>
      <c r="L17" s="66">
        <v>46</v>
      </c>
      <c r="M17" s="81">
        <f t="shared" si="0"/>
        <v>17.358490566037737</v>
      </c>
      <c r="N17" s="81">
        <f t="shared" si="1"/>
        <v>87.408490566037727</v>
      </c>
      <c r="O17" s="63" t="s">
        <v>54</v>
      </c>
    </row>
    <row r="18" spans="1:15" s="67" customFormat="1" ht="27" customHeight="1" x14ac:dyDescent="0.2">
      <c r="A18" s="57">
        <v>8</v>
      </c>
      <c r="B18" s="58" t="s">
        <v>493</v>
      </c>
      <c r="C18" s="68" t="s">
        <v>494</v>
      </c>
      <c r="D18" s="68" t="s">
        <v>374</v>
      </c>
      <c r="E18" s="68" t="s">
        <v>495</v>
      </c>
      <c r="F18" s="68" t="s">
        <v>426</v>
      </c>
      <c r="G18" s="60" t="s">
        <v>47</v>
      </c>
      <c r="H18" s="65">
        <v>45.1</v>
      </c>
      <c r="I18" s="81">
        <v>39.46</v>
      </c>
      <c r="J18" s="51">
        <v>6</v>
      </c>
      <c r="K18" s="81">
        <v>26.66</v>
      </c>
      <c r="L18" s="66">
        <v>47</v>
      </c>
      <c r="M18" s="81">
        <f t="shared" si="0"/>
        <v>17.735849056603772</v>
      </c>
      <c r="N18" s="81">
        <f t="shared" si="1"/>
        <v>83.855849056603773</v>
      </c>
      <c r="O18" s="63" t="s">
        <v>54</v>
      </c>
    </row>
    <row r="19" spans="1:15" s="67" customFormat="1" ht="27" customHeight="1" x14ac:dyDescent="0.2">
      <c r="A19" s="57">
        <v>9</v>
      </c>
      <c r="B19" s="58" t="s">
        <v>496</v>
      </c>
      <c r="C19" s="68" t="s">
        <v>497</v>
      </c>
      <c r="D19" s="68" t="s">
        <v>380</v>
      </c>
      <c r="E19" s="68" t="s">
        <v>273</v>
      </c>
      <c r="F19" s="68" t="s">
        <v>399</v>
      </c>
      <c r="G19" s="60" t="s">
        <v>47</v>
      </c>
      <c r="H19" s="65">
        <v>47.5</v>
      </c>
      <c r="I19" s="81">
        <v>37.47</v>
      </c>
      <c r="J19" s="51">
        <v>7</v>
      </c>
      <c r="K19" s="81">
        <v>31.11</v>
      </c>
      <c r="L19" s="66">
        <v>39</v>
      </c>
      <c r="M19" s="81">
        <f t="shared" si="0"/>
        <v>14.716981132075471</v>
      </c>
      <c r="N19" s="81">
        <f t="shared" si="1"/>
        <v>83.296981132075473</v>
      </c>
      <c r="O19" s="63" t="s">
        <v>54</v>
      </c>
    </row>
    <row r="20" spans="1:15" s="67" customFormat="1" ht="27" customHeight="1" x14ac:dyDescent="0.2">
      <c r="A20" s="57">
        <v>10</v>
      </c>
      <c r="B20" s="58" t="s">
        <v>498</v>
      </c>
      <c r="C20" s="68" t="s">
        <v>499</v>
      </c>
      <c r="D20" s="68" t="s">
        <v>136</v>
      </c>
      <c r="E20" s="68" t="s">
        <v>290</v>
      </c>
      <c r="F20" s="68" t="s">
        <v>407</v>
      </c>
      <c r="G20" s="60" t="s">
        <v>47</v>
      </c>
      <c r="H20" s="65">
        <v>48.7</v>
      </c>
      <c r="I20" s="81">
        <v>36.549999999999997</v>
      </c>
      <c r="J20" s="51">
        <v>7.5</v>
      </c>
      <c r="K20" s="81">
        <v>33.33</v>
      </c>
      <c r="L20" s="66">
        <v>33</v>
      </c>
      <c r="M20" s="81">
        <f t="shared" si="0"/>
        <v>12.452830188679245</v>
      </c>
      <c r="N20" s="81">
        <f t="shared" si="1"/>
        <v>82.332830188679239</v>
      </c>
      <c r="O20" s="63" t="s">
        <v>54</v>
      </c>
    </row>
    <row r="21" spans="1:15" s="67" customFormat="1" ht="27" customHeight="1" x14ac:dyDescent="0.2">
      <c r="A21" s="57">
        <v>11</v>
      </c>
      <c r="B21" s="58" t="s">
        <v>500</v>
      </c>
      <c r="C21" s="68" t="s">
        <v>501</v>
      </c>
      <c r="D21" s="68" t="s">
        <v>112</v>
      </c>
      <c r="E21" s="68" t="s">
        <v>502</v>
      </c>
      <c r="F21" s="68" t="s">
        <v>394</v>
      </c>
      <c r="G21" s="60" t="s">
        <v>47</v>
      </c>
      <c r="H21" s="65">
        <v>46</v>
      </c>
      <c r="I21" s="81">
        <v>38.69</v>
      </c>
      <c r="J21" s="51">
        <v>6.5</v>
      </c>
      <c r="K21" s="81">
        <v>28.88</v>
      </c>
      <c r="L21" s="66">
        <v>39</v>
      </c>
      <c r="M21" s="81">
        <f t="shared" si="0"/>
        <v>14.716981132075471</v>
      </c>
      <c r="N21" s="81">
        <f t="shared" si="1"/>
        <v>82.286981132075468</v>
      </c>
      <c r="O21" s="63" t="s">
        <v>54</v>
      </c>
    </row>
    <row r="22" spans="1:15" s="67" customFormat="1" ht="27" customHeight="1" x14ac:dyDescent="0.2">
      <c r="A22" s="57">
        <v>12</v>
      </c>
      <c r="B22" s="58" t="s">
        <v>503</v>
      </c>
      <c r="C22" s="68" t="s">
        <v>483</v>
      </c>
      <c r="D22" s="68" t="s">
        <v>504</v>
      </c>
      <c r="E22" s="68" t="s">
        <v>137</v>
      </c>
      <c r="F22" s="68" t="s">
        <v>477</v>
      </c>
      <c r="G22" s="60" t="s">
        <v>47</v>
      </c>
      <c r="H22" s="65">
        <v>46.3</v>
      </c>
      <c r="I22" s="81">
        <v>38.44</v>
      </c>
      <c r="J22" s="51">
        <v>6</v>
      </c>
      <c r="K22" s="81">
        <v>26.66</v>
      </c>
      <c r="L22" s="66">
        <v>45</v>
      </c>
      <c r="M22" s="81">
        <f t="shared" si="0"/>
        <v>16.981132075471699</v>
      </c>
      <c r="N22" s="81">
        <f t="shared" si="1"/>
        <v>82.081132075471686</v>
      </c>
      <c r="O22" s="63" t="s">
        <v>54</v>
      </c>
    </row>
    <row r="23" spans="1:15" s="67" customFormat="1" ht="27" customHeight="1" x14ac:dyDescent="0.2">
      <c r="A23" s="57">
        <v>13</v>
      </c>
      <c r="B23" s="58" t="s">
        <v>520</v>
      </c>
      <c r="C23" s="68" t="s">
        <v>521</v>
      </c>
      <c r="D23" s="68" t="s">
        <v>522</v>
      </c>
      <c r="E23" s="68" t="s">
        <v>523</v>
      </c>
      <c r="F23" s="68" t="s">
        <v>394</v>
      </c>
      <c r="G23" s="60" t="s">
        <v>47</v>
      </c>
      <c r="H23" s="65">
        <v>44.9</v>
      </c>
      <c r="I23" s="81">
        <v>39.64</v>
      </c>
      <c r="J23" s="51">
        <v>6</v>
      </c>
      <c r="K23" s="81">
        <v>26.66</v>
      </c>
      <c r="L23" s="66">
        <v>40</v>
      </c>
      <c r="M23" s="81">
        <f t="shared" si="0"/>
        <v>15.09433962264151</v>
      </c>
      <c r="N23" s="81">
        <f t="shared" si="1"/>
        <v>81.39433962264151</v>
      </c>
      <c r="O23" s="63" t="s">
        <v>65</v>
      </c>
    </row>
    <row r="24" spans="1:15" s="67" customFormat="1" ht="27" customHeight="1" x14ac:dyDescent="0.2">
      <c r="A24" s="57">
        <v>14</v>
      </c>
      <c r="B24" s="58" t="s">
        <v>505</v>
      </c>
      <c r="C24" s="59" t="s">
        <v>506</v>
      </c>
      <c r="D24" s="59" t="s">
        <v>121</v>
      </c>
      <c r="E24" s="59" t="s">
        <v>113</v>
      </c>
      <c r="F24" s="59" t="s">
        <v>394</v>
      </c>
      <c r="G24" s="60" t="s">
        <v>47</v>
      </c>
      <c r="H24" s="61">
        <v>49</v>
      </c>
      <c r="I24" s="81">
        <v>36.32</v>
      </c>
      <c r="J24" s="51">
        <v>6.5</v>
      </c>
      <c r="K24" s="81">
        <v>28.88</v>
      </c>
      <c r="L24" s="62">
        <v>37</v>
      </c>
      <c r="M24" s="81">
        <f>20*L24/$L$10</f>
        <v>13.962264150943396</v>
      </c>
      <c r="N24" s="81">
        <f>I24+K24+M24</f>
        <v>79.1622641509434</v>
      </c>
      <c r="O24" s="63" t="s">
        <v>65</v>
      </c>
    </row>
    <row r="25" spans="1:15" s="67" customFormat="1" ht="27" customHeight="1" x14ac:dyDescent="0.2">
      <c r="A25" s="57">
        <v>15</v>
      </c>
      <c r="B25" s="58" t="s">
        <v>507</v>
      </c>
      <c r="C25" s="68" t="s">
        <v>508</v>
      </c>
      <c r="D25" s="68" t="s">
        <v>117</v>
      </c>
      <c r="E25" s="68" t="s">
        <v>489</v>
      </c>
      <c r="F25" s="68" t="s">
        <v>426</v>
      </c>
      <c r="G25" s="60" t="s">
        <v>47</v>
      </c>
      <c r="H25" s="65">
        <v>44.5</v>
      </c>
      <c r="I25" s="81">
        <v>40</v>
      </c>
      <c r="J25" s="51">
        <v>4.5</v>
      </c>
      <c r="K25" s="81">
        <v>20</v>
      </c>
      <c r="L25" s="66">
        <v>50</v>
      </c>
      <c r="M25" s="81">
        <f t="shared" ref="M25:M26" si="2">20*L25/$L$10</f>
        <v>18.867924528301888</v>
      </c>
      <c r="N25" s="81">
        <f t="shared" ref="N25:N49" si="3">I25+K25+M25</f>
        <v>78.867924528301884</v>
      </c>
      <c r="O25" s="63" t="s">
        <v>65</v>
      </c>
    </row>
    <row r="26" spans="1:15" s="67" customFormat="1" ht="27" customHeight="1" x14ac:dyDescent="0.2">
      <c r="A26" s="57">
        <v>16</v>
      </c>
      <c r="B26" s="58" t="s">
        <v>524</v>
      </c>
      <c r="C26" s="68" t="s">
        <v>521</v>
      </c>
      <c r="D26" s="68" t="s">
        <v>356</v>
      </c>
      <c r="E26" s="68" t="s">
        <v>523</v>
      </c>
      <c r="F26" s="68" t="s">
        <v>394</v>
      </c>
      <c r="G26" s="60" t="s">
        <v>47</v>
      </c>
      <c r="H26" s="65">
        <v>47.7</v>
      </c>
      <c r="I26" s="81">
        <v>37.31</v>
      </c>
      <c r="J26" s="51">
        <v>6</v>
      </c>
      <c r="K26" s="81">
        <v>26.66</v>
      </c>
      <c r="L26" s="66">
        <v>38</v>
      </c>
      <c r="M26" s="81">
        <f t="shared" si="2"/>
        <v>14.339622641509434</v>
      </c>
      <c r="N26" s="81">
        <f t="shared" si="3"/>
        <v>78.309622641509435</v>
      </c>
      <c r="O26" s="63" t="s">
        <v>65</v>
      </c>
    </row>
    <row r="27" spans="1:15" s="67" customFormat="1" ht="27" customHeight="1" x14ac:dyDescent="0.2">
      <c r="A27" s="57">
        <v>17</v>
      </c>
      <c r="B27" s="58" t="s">
        <v>509</v>
      </c>
      <c r="C27" s="59" t="s">
        <v>510</v>
      </c>
      <c r="D27" s="59" t="s">
        <v>112</v>
      </c>
      <c r="E27" s="59" t="s">
        <v>122</v>
      </c>
      <c r="F27" s="59" t="s">
        <v>394</v>
      </c>
      <c r="G27" s="60" t="s">
        <v>47</v>
      </c>
      <c r="H27" s="65">
        <v>49</v>
      </c>
      <c r="I27" s="81">
        <v>36.32</v>
      </c>
      <c r="J27" s="51">
        <v>6</v>
      </c>
      <c r="K27" s="81">
        <v>26.66</v>
      </c>
      <c r="L27" s="66">
        <v>38</v>
      </c>
      <c r="M27" s="81">
        <f>20*L27/$L$10</f>
        <v>14.339622641509434</v>
      </c>
      <c r="N27" s="81">
        <f t="shared" si="3"/>
        <v>77.31962264150944</v>
      </c>
      <c r="O27" s="63" t="s">
        <v>65</v>
      </c>
    </row>
    <row r="28" spans="1:15" s="67" customFormat="1" ht="27" customHeight="1" x14ac:dyDescent="0.2">
      <c r="A28" s="57">
        <v>18</v>
      </c>
      <c r="B28" s="58" t="s">
        <v>512</v>
      </c>
      <c r="C28" s="59" t="s">
        <v>511</v>
      </c>
      <c r="D28" s="59" t="s">
        <v>283</v>
      </c>
      <c r="E28" s="59" t="s">
        <v>159</v>
      </c>
      <c r="F28" s="73" t="s">
        <v>407</v>
      </c>
      <c r="G28" s="60" t="s">
        <v>47</v>
      </c>
      <c r="H28" s="65">
        <v>48.9</v>
      </c>
      <c r="I28" s="81">
        <v>36.4</v>
      </c>
      <c r="J28" s="51">
        <v>6</v>
      </c>
      <c r="K28" s="81">
        <v>26.66</v>
      </c>
      <c r="L28" s="66">
        <v>30</v>
      </c>
      <c r="M28" s="81">
        <f t="shared" ref="M28:M44" si="4">20*L28/$L$10</f>
        <v>11.320754716981131</v>
      </c>
      <c r="N28" s="81">
        <f t="shared" si="3"/>
        <v>74.38075471698113</v>
      </c>
      <c r="O28" s="63" t="s">
        <v>65</v>
      </c>
    </row>
    <row r="29" spans="1:15" s="67" customFormat="1" ht="27" customHeight="1" x14ac:dyDescent="0.2">
      <c r="A29" s="57">
        <v>19</v>
      </c>
      <c r="B29" s="58" t="s">
        <v>513</v>
      </c>
      <c r="C29" s="68" t="s">
        <v>514</v>
      </c>
      <c r="D29" s="68" t="s">
        <v>515</v>
      </c>
      <c r="E29" s="68" t="s">
        <v>516</v>
      </c>
      <c r="F29" s="68" t="s">
        <v>426</v>
      </c>
      <c r="G29" s="60" t="s">
        <v>47</v>
      </c>
      <c r="H29" s="65">
        <v>46.2</v>
      </c>
      <c r="I29" s="81">
        <v>38.520000000000003</v>
      </c>
      <c r="J29" s="51">
        <v>4</v>
      </c>
      <c r="K29" s="81">
        <v>17.77</v>
      </c>
      <c r="L29" s="66">
        <v>44</v>
      </c>
      <c r="M29" s="81">
        <f t="shared" si="4"/>
        <v>16.60377358490566</v>
      </c>
      <c r="N29" s="81">
        <f t="shared" si="3"/>
        <v>72.893773584905659</v>
      </c>
      <c r="O29" s="63" t="s">
        <v>65</v>
      </c>
    </row>
    <row r="30" spans="1:15" s="67" customFormat="1" ht="27" customHeight="1" x14ac:dyDescent="0.2">
      <c r="A30" s="57">
        <v>20</v>
      </c>
      <c r="B30" s="58" t="s">
        <v>517</v>
      </c>
      <c r="C30" s="68" t="s">
        <v>518</v>
      </c>
      <c r="D30" s="68" t="s">
        <v>519</v>
      </c>
      <c r="E30" s="68" t="s">
        <v>159</v>
      </c>
      <c r="F30" s="68" t="s">
        <v>462</v>
      </c>
      <c r="G30" s="60" t="s">
        <v>47</v>
      </c>
      <c r="H30" s="65">
        <v>48.6</v>
      </c>
      <c r="I30" s="81">
        <v>36.619999999999997</v>
      </c>
      <c r="J30" s="51">
        <v>5</v>
      </c>
      <c r="K30" s="81">
        <v>22.22</v>
      </c>
      <c r="L30" s="66">
        <v>35</v>
      </c>
      <c r="M30" s="81">
        <f t="shared" si="4"/>
        <v>13.20754716981132</v>
      </c>
      <c r="N30" s="81">
        <f t="shared" si="3"/>
        <v>72.04754716981131</v>
      </c>
      <c r="O30" s="63" t="s">
        <v>65</v>
      </c>
    </row>
    <row r="31" spans="1:15" s="67" customFormat="1" ht="27" customHeight="1" x14ac:dyDescent="0.2">
      <c r="A31" s="57">
        <v>21</v>
      </c>
      <c r="B31" s="58" t="s">
        <v>525</v>
      </c>
      <c r="C31" s="68" t="s">
        <v>526</v>
      </c>
      <c r="D31" s="68" t="s">
        <v>527</v>
      </c>
      <c r="E31" s="68" t="s">
        <v>122</v>
      </c>
      <c r="F31" s="68" t="s">
        <v>389</v>
      </c>
      <c r="G31" s="60" t="s">
        <v>47</v>
      </c>
      <c r="H31" s="65">
        <v>49</v>
      </c>
      <c r="I31" s="81">
        <v>36.32</v>
      </c>
      <c r="J31" s="51">
        <v>5.5</v>
      </c>
      <c r="K31" s="81">
        <v>24.44</v>
      </c>
      <c r="L31" s="66">
        <v>29</v>
      </c>
      <c r="M31" s="81">
        <f t="shared" si="4"/>
        <v>10.943396226415095</v>
      </c>
      <c r="N31" s="81">
        <f t="shared" si="3"/>
        <v>71.703396226415094</v>
      </c>
      <c r="O31" s="63" t="s">
        <v>65</v>
      </c>
    </row>
    <row r="32" spans="1:15" s="67" customFormat="1" ht="27" customHeight="1" x14ac:dyDescent="0.2">
      <c r="A32" s="57">
        <v>22</v>
      </c>
      <c r="B32" s="58" t="s">
        <v>528</v>
      </c>
      <c r="C32" s="68" t="s">
        <v>529</v>
      </c>
      <c r="D32" s="68" t="s">
        <v>112</v>
      </c>
      <c r="E32" s="68" t="s">
        <v>163</v>
      </c>
      <c r="F32" s="68" t="s">
        <v>477</v>
      </c>
      <c r="G32" s="60" t="s">
        <v>47</v>
      </c>
      <c r="H32" s="65">
        <v>47</v>
      </c>
      <c r="I32" s="81">
        <v>37.869999999999997</v>
      </c>
      <c r="J32" s="51">
        <v>3.5</v>
      </c>
      <c r="K32" s="81">
        <v>15.55</v>
      </c>
      <c r="L32" s="66">
        <v>38</v>
      </c>
      <c r="M32" s="81">
        <f t="shared" si="4"/>
        <v>14.339622641509434</v>
      </c>
      <c r="N32" s="81">
        <f t="shared" si="3"/>
        <v>67.759622641509438</v>
      </c>
      <c r="O32" s="63" t="s">
        <v>65</v>
      </c>
    </row>
    <row r="33" spans="1:15" s="67" customFormat="1" ht="27" customHeight="1" x14ac:dyDescent="0.2">
      <c r="A33" s="57">
        <v>23</v>
      </c>
      <c r="B33" s="58" t="s">
        <v>530</v>
      </c>
      <c r="C33" s="68" t="s">
        <v>531</v>
      </c>
      <c r="D33" s="68" t="s">
        <v>151</v>
      </c>
      <c r="E33" s="68" t="s">
        <v>159</v>
      </c>
      <c r="F33" s="68" t="s">
        <v>389</v>
      </c>
      <c r="G33" s="60" t="s">
        <v>47</v>
      </c>
      <c r="H33" s="65"/>
      <c r="I33" s="81" t="e">
        <f t="shared" ref="I33:I44" si="5">40*$H$10/H33</f>
        <v>#DIV/0!</v>
      </c>
      <c r="J33" s="51"/>
      <c r="K33" s="81" t="e">
        <f t="shared" ref="K33:K49" si="6">40*J33/$J$10</f>
        <v>#DIV/0!</v>
      </c>
      <c r="L33" s="66">
        <v>47</v>
      </c>
      <c r="M33" s="81">
        <f t="shared" si="4"/>
        <v>17.735849056603772</v>
      </c>
      <c r="N33" s="81" t="e">
        <f t="shared" si="3"/>
        <v>#DIV/0!</v>
      </c>
      <c r="O33" s="63" t="s">
        <v>65</v>
      </c>
    </row>
    <row r="34" spans="1:15" s="67" customFormat="1" ht="27" customHeight="1" x14ac:dyDescent="0.2">
      <c r="A34" s="57">
        <v>24</v>
      </c>
      <c r="B34" s="58" t="s">
        <v>532</v>
      </c>
      <c r="C34" s="68" t="s">
        <v>533</v>
      </c>
      <c r="D34" s="68" t="s">
        <v>534</v>
      </c>
      <c r="E34" s="68" t="s">
        <v>126</v>
      </c>
      <c r="F34" s="68" t="s">
        <v>415</v>
      </c>
      <c r="G34" s="60" t="s">
        <v>47</v>
      </c>
      <c r="H34" s="65"/>
      <c r="I34" s="81" t="e">
        <f t="shared" si="5"/>
        <v>#DIV/0!</v>
      </c>
      <c r="J34" s="51"/>
      <c r="K34" s="81" t="e">
        <f t="shared" si="6"/>
        <v>#DIV/0!</v>
      </c>
      <c r="L34" s="66">
        <v>46</v>
      </c>
      <c r="M34" s="81">
        <f t="shared" si="4"/>
        <v>17.358490566037737</v>
      </c>
      <c r="N34" s="81" t="e">
        <f t="shared" si="3"/>
        <v>#DIV/0!</v>
      </c>
      <c r="O34" s="63" t="s">
        <v>65</v>
      </c>
    </row>
    <row r="35" spans="1:15" s="67" customFormat="1" ht="27" customHeight="1" x14ac:dyDescent="0.2">
      <c r="A35" s="57">
        <v>25</v>
      </c>
      <c r="B35" s="58" t="s">
        <v>535</v>
      </c>
      <c r="C35" s="68" t="s">
        <v>536</v>
      </c>
      <c r="D35" s="68" t="s">
        <v>162</v>
      </c>
      <c r="E35" s="68" t="s">
        <v>163</v>
      </c>
      <c r="F35" s="68" t="s">
        <v>389</v>
      </c>
      <c r="G35" s="60" t="s">
        <v>47</v>
      </c>
      <c r="H35" s="65"/>
      <c r="I35" s="81" t="e">
        <f t="shared" si="5"/>
        <v>#DIV/0!</v>
      </c>
      <c r="J35" s="51"/>
      <c r="K35" s="81" t="e">
        <f t="shared" si="6"/>
        <v>#DIV/0!</v>
      </c>
      <c r="L35" s="66">
        <v>43</v>
      </c>
      <c r="M35" s="81">
        <f t="shared" si="4"/>
        <v>16.226415094339622</v>
      </c>
      <c r="N35" s="81" t="e">
        <f t="shared" si="3"/>
        <v>#DIV/0!</v>
      </c>
      <c r="O35" s="63" t="s">
        <v>65</v>
      </c>
    </row>
    <row r="36" spans="1:15" s="67" customFormat="1" ht="27" customHeight="1" x14ac:dyDescent="0.2">
      <c r="A36" s="57">
        <v>26</v>
      </c>
      <c r="B36" s="58" t="s">
        <v>537</v>
      </c>
      <c r="C36" s="68" t="s">
        <v>538</v>
      </c>
      <c r="D36" s="68" t="s">
        <v>539</v>
      </c>
      <c r="E36" s="68" t="s">
        <v>540</v>
      </c>
      <c r="F36" s="68" t="s">
        <v>394</v>
      </c>
      <c r="G36" s="60" t="s">
        <v>47</v>
      </c>
      <c r="H36" s="65"/>
      <c r="I36" s="81" t="e">
        <f t="shared" si="5"/>
        <v>#DIV/0!</v>
      </c>
      <c r="J36" s="51"/>
      <c r="K36" s="81" t="e">
        <f t="shared" si="6"/>
        <v>#DIV/0!</v>
      </c>
      <c r="L36" s="66">
        <v>40</v>
      </c>
      <c r="M36" s="81">
        <f t="shared" si="4"/>
        <v>15.09433962264151</v>
      </c>
      <c r="N36" s="81" t="e">
        <f t="shared" si="3"/>
        <v>#DIV/0!</v>
      </c>
      <c r="O36" s="63" t="s">
        <v>65</v>
      </c>
    </row>
    <row r="37" spans="1:15" s="67" customFormat="1" ht="27" customHeight="1" x14ac:dyDescent="0.2">
      <c r="A37" s="57">
        <v>27</v>
      </c>
      <c r="B37" s="58" t="s">
        <v>541</v>
      </c>
      <c r="C37" s="68" t="s">
        <v>542</v>
      </c>
      <c r="D37" s="68" t="s">
        <v>380</v>
      </c>
      <c r="E37" s="68" t="s">
        <v>178</v>
      </c>
      <c r="F37" s="68" t="s">
        <v>407</v>
      </c>
      <c r="G37" s="60" t="s">
        <v>47</v>
      </c>
      <c r="H37" s="65"/>
      <c r="I37" s="81" t="e">
        <f t="shared" si="5"/>
        <v>#DIV/0!</v>
      </c>
      <c r="J37" s="51"/>
      <c r="K37" s="81" t="e">
        <f t="shared" si="6"/>
        <v>#DIV/0!</v>
      </c>
      <c r="L37" s="66">
        <v>38</v>
      </c>
      <c r="M37" s="81">
        <f t="shared" si="4"/>
        <v>14.339622641509434</v>
      </c>
      <c r="N37" s="81" t="e">
        <f t="shared" si="3"/>
        <v>#DIV/0!</v>
      </c>
      <c r="O37" s="63" t="s">
        <v>65</v>
      </c>
    </row>
    <row r="38" spans="1:15" s="67" customFormat="1" ht="27" customHeight="1" x14ac:dyDescent="0.2">
      <c r="A38" s="57">
        <v>28</v>
      </c>
      <c r="B38" s="58" t="s">
        <v>543</v>
      </c>
      <c r="C38" s="71" t="s">
        <v>544</v>
      </c>
      <c r="D38" s="71" t="s">
        <v>545</v>
      </c>
      <c r="E38" s="71" t="s">
        <v>126</v>
      </c>
      <c r="F38" s="71" t="s">
        <v>407</v>
      </c>
      <c r="G38" s="60" t="s">
        <v>47</v>
      </c>
      <c r="H38" s="65"/>
      <c r="I38" s="81" t="e">
        <f t="shared" si="5"/>
        <v>#DIV/0!</v>
      </c>
      <c r="J38" s="51"/>
      <c r="K38" s="81" t="e">
        <f t="shared" si="6"/>
        <v>#DIV/0!</v>
      </c>
      <c r="L38" s="66">
        <v>38</v>
      </c>
      <c r="M38" s="81">
        <f t="shared" si="4"/>
        <v>14.339622641509434</v>
      </c>
      <c r="N38" s="81" t="e">
        <f t="shared" si="3"/>
        <v>#DIV/0!</v>
      </c>
      <c r="O38" s="63" t="s">
        <v>65</v>
      </c>
    </row>
    <row r="39" spans="1:15" s="67" customFormat="1" ht="27" customHeight="1" x14ac:dyDescent="0.2">
      <c r="A39" s="57">
        <v>29</v>
      </c>
      <c r="B39" s="58" t="s">
        <v>546</v>
      </c>
      <c r="C39" s="68" t="s">
        <v>547</v>
      </c>
      <c r="D39" s="68" t="s">
        <v>121</v>
      </c>
      <c r="E39" s="68" t="s">
        <v>122</v>
      </c>
      <c r="F39" s="68" t="s">
        <v>389</v>
      </c>
      <c r="G39" s="60" t="s">
        <v>47</v>
      </c>
      <c r="H39" s="65"/>
      <c r="I39" s="81" t="e">
        <f t="shared" si="5"/>
        <v>#DIV/0!</v>
      </c>
      <c r="J39" s="51"/>
      <c r="K39" s="81" t="e">
        <f t="shared" si="6"/>
        <v>#DIV/0!</v>
      </c>
      <c r="L39" s="66">
        <v>38</v>
      </c>
      <c r="M39" s="81">
        <f t="shared" si="4"/>
        <v>14.339622641509434</v>
      </c>
      <c r="N39" s="81" t="e">
        <f t="shared" si="3"/>
        <v>#DIV/0!</v>
      </c>
      <c r="O39" s="63" t="s">
        <v>65</v>
      </c>
    </row>
    <row r="40" spans="1:15" s="67" customFormat="1" ht="27" customHeight="1" x14ac:dyDescent="0.2">
      <c r="A40" s="57">
        <v>30</v>
      </c>
      <c r="B40" s="58" t="s">
        <v>548</v>
      </c>
      <c r="C40" s="68" t="s">
        <v>168</v>
      </c>
      <c r="D40" s="68" t="s">
        <v>549</v>
      </c>
      <c r="E40" s="68" t="s">
        <v>150</v>
      </c>
      <c r="F40" s="68" t="s">
        <v>389</v>
      </c>
      <c r="G40" s="60" t="s">
        <v>47</v>
      </c>
      <c r="H40" s="65"/>
      <c r="I40" s="81" t="e">
        <f t="shared" si="5"/>
        <v>#DIV/0!</v>
      </c>
      <c r="J40" s="51"/>
      <c r="K40" s="81" t="e">
        <f t="shared" si="6"/>
        <v>#DIV/0!</v>
      </c>
      <c r="L40" s="66">
        <v>38</v>
      </c>
      <c r="M40" s="81">
        <f t="shared" si="4"/>
        <v>14.339622641509434</v>
      </c>
      <c r="N40" s="81" t="e">
        <f t="shared" si="3"/>
        <v>#DIV/0!</v>
      </c>
      <c r="O40" s="63" t="s">
        <v>65</v>
      </c>
    </row>
    <row r="41" spans="1:15" s="67" customFormat="1" ht="27" customHeight="1" x14ac:dyDescent="0.2">
      <c r="A41" s="57">
        <v>31</v>
      </c>
      <c r="B41" s="58" t="s">
        <v>550</v>
      </c>
      <c r="C41" s="60" t="s">
        <v>551</v>
      </c>
      <c r="D41" s="60" t="s">
        <v>549</v>
      </c>
      <c r="E41" s="60" t="s">
        <v>163</v>
      </c>
      <c r="F41" s="60" t="s">
        <v>389</v>
      </c>
      <c r="G41" s="60" t="s">
        <v>47</v>
      </c>
      <c r="H41" s="65"/>
      <c r="I41" s="81" t="e">
        <f t="shared" si="5"/>
        <v>#DIV/0!</v>
      </c>
      <c r="J41" s="72"/>
      <c r="K41" s="81" t="e">
        <f t="shared" si="6"/>
        <v>#DIV/0!</v>
      </c>
      <c r="L41" s="66">
        <v>37</v>
      </c>
      <c r="M41" s="81">
        <f t="shared" si="4"/>
        <v>13.962264150943396</v>
      </c>
      <c r="N41" s="81" t="e">
        <f t="shared" si="3"/>
        <v>#DIV/0!</v>
      </c>
      <c r="O41" s="63" t="s">
        <v>65</v>
      </c>
    </row>
    <row r="42" spans="1:15" s="67" customFormat="1" ht="27" customHeight="1" x14ac:dyDescent="0.2">
      <c r="A42" s="57">
        <v>32</v>
      </c>
      <c r="B42" s="58" t="s">
        <v>552</v>
      </c>
      <c r="C42" s="71" t="s">
        <v>536</v>
      </c>
      <c r="D42" s="71" t="s">
        <v>534</v>
      </c>
      <c r="E42" s="71" t="s">
        <v>166</v>
      </c>
      <c r="F42" s="71" t="s">
        <v>394</v>
      </c>
      <c r="G42" s="60" t="s">
        <v>47</v>
      </c>
      <c r="H42" s="65"/>
      <c r="I42" s="81" t="e">
        <f t="shared" si="5"/>
        <v>#DIV/0!</v>
      </c>
      <c r="J42" s="51"/>
      <c r="K42" s="81" t="e">
        <f t="shared" si="6"/>
        <v>#DIV/0!</v>
      </c>
      <c r="L42" s="66">
        <v>37</v>
      </c>
      <c r="M42" s="81">
        <f t="shared" si="4"/>
        <v>13.962264150943396</v>
      </c>
      <c r="N42" s="81" t="e">
        <f t="shared" si="3"/>
        <v>#DIV/0!</v>
      </c>
      <c r="O42" s="63" t="s">
        <v>65</v>
      </c>
    </row>
    <row r="43" spans="1:15" s="67" customFormat="1" ht="27" customHeight="1" x14ac:dyDescent="0.2">
      <c r="A43" s="57">
        <v>33</v>
      </c>
      <c r="B43" s="58" t="s">
        <v>553</v>
      </c>
      <c r="C43" s="68" t="s">
        <v>168</v>
      </c>
      <c r="D43" s="68" t="s">
        <v>554</v>
      </c>
      <c r="E43" s="68" t="s">
        <v>555</v>
      </c>
      <c r="F43" s="68" t="s">
        <v>389</v>
      </c>
      <c r="G43" s="60" t="s">
        <v>47</v>
      </c>
      <c r="H43" s="65"/>
      <c r="I43" s="81" t="e">
        <f t="shared" si="5"/>
        <v>#DIV/0!</v>
      </c>
      <c r="J43" s="51"/>
      <c r="K43" s="81" t="e">
        <f t="shared" si="6"/>
        <v>#DIV/0!</v>
      </c>
      <c r="L43" s="66">
        <v>37</v>
      </c>
      <c r="M43" s="81">
        <f t="shared" si="4"/>
        <v>13.962264150943396</v>
      </c>
      <c r="N43" s="81" t="e">
        <f t="shared" si="3"/>
        <v>#DIV/0!</v>
      </c>
      <c r="O43" s="63" t="s">
        <v>65</v>
      </c>
    </row>
    <row r="44" spans="1:15" s="67" customFormat="1" ht="27" customHeight="1" x14ac:dyDescent="0.2">
      <c r="A44" s="57">
        <v>34</v>
      </c>
      <c r="B44" s="58" t="s">
        <v>556</v>
      </c>
      <c r="C44" s="59" t="s">
        <v>557</v>
      </c>
      <c r="D44" s="59" t="s">
        <v>558</v>
      </c>
      <c r="E44" s="59" t="s">
        <v>559</v>
      </c>
      <c r="F44" s="59" t="s">
        <v>389</v>
      </c>
      <c r="G44" s="60" t="s">
        <v>47</v>
      </c>
      <c r="H44" s="65"/>
      <c r="I44" s="81" t="e">
        <f t="shared" si="5"/>
        <v>#DIV/0!</v>
      </c>
      <c r="J44" s="51"/>
      <c r="K44" s="81" t="e">
        <f t="shared" si="6"/>
        <v>#DIV/0!</v>
      </c>
      <c r="L44" s="66">
        <v>35</v>
      </c>
      <c r="M44" s="81">
        <f t="shared" si="4"/>
        <v>13.20754716981132</v>
      </c>
      <c r="N44" s="81" t="e">
        <f t="shared" si="3"/>
        <v>#DIV/0!</v>
      </c>
      <c r="O44" s="63" t="s">
        <v>65</v>
      </c>
    </row>
    <row r="45" spans="1:15" s="67" customFormat="1" ht="27" customHeight="1" x14ac:dyDescent="0.2">
      <c r="A45" s="57">
        <v>35</v>
      </c>
      <c r="B45" s="58" t="s">
        <v>560</v>
      </c>
      <c r="C45" s="64" t="s">
        <v>529</v>
      </c>
      <c r="D45" s="64" t="s">
        <v>561</v>
      </c>
      <c r="E45" s="64" t="s">
        <v>562</v>
      </c>
      <c r="F45" s="64" t="s">
        <v>389</v>
      </c>
      <c r="G45" s="60" t="s">
        <v>47</v>
      </c>
      <c r="H45" s="65"/>
      <c r="I45" s="81" t="e">
        <f>40*$H$10/H45</f>
        <v>#DIV/0!</v>
      </c>
      <c r="J45" s="51"/>
      <c r="K45" s="81" t="e">
        <f t="shared" si="6"/>
        <v>#DIV/0!</v>
      </c>
      <c r="L45" s="66">
        <v>35</v>
      </c>
      <c r="M45" s="81">
        <f>20*L45/$L$10</f>
        <v>13.20754716981132</v>
      </c>
      <c r="N45" s="81" t="e">
        <f t="shared" si="3"/>
        <v>#DIV/0!</v>
      </c>
      <c r="O45" s="63" t="s">
        <v>65</v>
      </c>
    </row>
    <row r="46" spans="1:15" s="67" customFormat="1" ht="27" customHeight="1" x14ac:dyDescent="0.2">
      <c r="A46" s="57">
        <v>36</v>
      </c>
      <c r="B46" s="58" t="s">
        <v>563</v>
      </c>
      <c r="C46" s="68" t="s">
        <v>564</v>
      </c>
      <c r="D46" s="68" t="s">
        <v>565</v>
      </c>
      <c r="E46" s="68" t="s">
        <v>475</v>
      </c>
      <c r="F46" s="68" t="s">
        <v>462</v>
      </c>
      <c r="G46" s="60" t="s">
        <v>47</v>
      </c>
      <c r="H46" s="65"/>
      <c r="I46" s="81" t="e">
        <f>40*$H$10/H46</f>
        <v>#DIV/0!</v>
      </c>
      <c r="J46" s="51"/>
      <c r="K46" s="81" t="e">
        <f t="shared" si="6"/>
        <v>#DIV/0!</v>
      </c>
      <c r="L46" s="66">
        <v>35</v>
      </c>
      <c r="M46" s="81">
        <f t="shared" ref="M46:M49" si="7">20*L46/$L$10</f>
        <v>13.20754716981132</v>
      </c>
      <c r="N46" s="81" t="e">
        <f t="shared" si="3"/>
        <v>#DIV/0!</v>
      </c>
      <c r="O46" s="63" t="s">
        <v>65</v>
      </c>
    </row>
    <row r="47" spans="1:15" s="67" customFormat="1" ht="27" customHeight="1" x14ac:dyDescent="0.2">
      <c r="A47" s="57">
        <v>37</v>
      </c>
      <c r="B47" s="58" t="s">
        <v>566</v>
      </c>
      <c r="C47" s="68" t="s">
        <v>567</v>
      </c>
      <c r="D47" s="68" t="s">
        <v>568</v>
      </c>
      <c r="E47" s="68" t="s">
        <v>122</v>
      </c>
      <c r="F47" s="68" t="s">
        <v>389</v>
      </c>
      <c r="G47" s="60" t="s">
        <v>47</v>
      </c>
      <c r="H47" s="65"/>
      <c r="I47" s="81" t="e">
        <f t="shared" ref="I47" si="8">40*$H$10/H47</f>
        <v>#DIV/0!</v>
      </c>
      <c r="J47" s="51"/>
      <c r="K47" s="81" t="e">
        <f t="shared" si="6"/>
        <v>#DIV/0!</v>
      </c>
      <c r="L47" s="66">
        <v>35</v>
      </c>
      <c r="M47" s="81">
        <f t="shared" si="7"/>
        <v>13.20754716981132</v>
      </c>
      <c r="N47" s="81" t="e">
        <f t="shared" si="3"/>
        <v>#DIV/0!</v>
      </c>
      <c r="O47" s="63" t="s">
        <v>65</v>
      </c>
    </row>
    <row r="48" spans="1:15" s="67" customFormat="1" ht="27" customHeight="1" x14ac:dyDescent="0.2">
      <c r="A48" s="57">
        <v>38</v>
      </c>
      <c r="B48" s="58" t="s">
        <v>569</v>
      </c>
      <c r="C48" s="69" t="s">
        <v>570</v>
      </c>
      <c r="D48" s="69" t="s">
        <v>549</v>
      </c>
      <c r="E48" s="59" t="s">
        <v>367</v>
      </c>
      <c r="F48" s="70" t="s">
        <v>389</v>
      </c>
      <c r="G48" s="60" t="s">
        <v>47</v>
      </c>
      <c r="H48" s="65"/>
      <c r="I48" s="81" t="e">
        <f>40*$H$10/H48</f>
        <v>#DIV/0!</v>
      </c>
      <c r="J48" s="51"/>
      <c r="K48" s="81" t="e">
        <f t="shared" si="6"/>
        <v>#DIV/0!</v>
      </c>
      <c r="L48" s="66">
        <v>35</v>
      </c>
      <c r="M48" s="81">
        <f t="shared" si="7"/>
        <v>13.20754716981132</v>
      </c>
      <c r="N48" s="81" t="e">
        <f t="shared" si="3"/>
        <v>#DIV/0!</v>
      </c>
      <c r="O48" s="63" t="s">
        <v>65</v>
      </c>
    </row>
    <row r="49" spans="1:16" s="67" customFormat="1" ht="27" customHeight="1" x14ac:dyDescent="0.2">
      <c r="A49" s="57">
        <v>39</v>
      </c>
      <c r="B49" s="58" t="s">
        <v>571</v>
      </c>
      <c r="C49" s="68" t="s">
        <v>572</v>
      </c>
      <c r="D49" s="68" t="s">
        <v>549</v>
      </c>
      <c r="E49" s="68" t="s">
        <v>367</v>
      </c>
      <c r="F49" s="68" t="s">
        <v>407</v>
      </c>
      <c r="G49" s="60" t="s">
        <v>47</v>
      </c>
      <c r="H49" s="65"/>
      <c r="I49" s="81" t="e">
        <f t="shared" ref="I49" si="9">40*$H$10/H49</f>
        <v>#DIV/0!</v>
      </c>
      <c r="J49" s="51"/>
      <c r="K49" s="81" t="e">
        <f t="shared" si="6"/>
        <v>#DIV/0!</v>
      </c>
      <c r="L49" s="66">
        <v>34</v>
      </c>
      <c r="M49" s="81">
        <f t="shared" si="7"/>
        <v>12.830188679245284</v>
      </c>
      <c r="N49" s="81" t="e">
        <f t="shared" si="3"/>
        <v>#DIV/0!</v>
      </c>
      <c r="O49" s="63" t="s">
        <v>65</v>
      </c>
    </row>
    <row r="50" spans="1:16" s="67" customFormat="1" ht="27" hidden="1" customHeight="1" x14ac:dyDescent="0.2">
      <c r="A50" s="57">
        <v>40</v>
      </c>
      <c r="B50" s="58"/>
      <c r="C50" s="68"/>
      <c r="D50" s="68"/>
      <c r="E50" s="68"/>
      <c r="F50" s="68"/>
      <c r="G50" s="60"/>
      <c r="H50" s="65"/>
      <c r="I50" s="81" t="e">
        <f t="shared" ref="I50:I58" si="10">40*$H$10/H50</f>
        <v>#DIV/0!</v>
      </c>
      <c r="J50" s="51"/>
      <c r="K50" s="81" t="e">
        <f t="shared" ref="K50:K58" si="11">40*J50/$J$10</f>
        <v>#DIV/0!</v>
      </c>
      <c r="L50" s="66"/>
      <c r="M50" s="81">
        <f t="shared" ref="M50:M58" si="12">20*L50/$L$10</f>
        <v>0</v>
      </c>
      <c r="N50" s="81" t="e">
        <f t="shared" ref="N50:N58" si="13">I50+K50+M50</f>
        <v>#DIV/0!</v>
      </c>
      <c r="O50" s="63"/>
    </row>
    <row r="51" spans="1:16" s="67" customFormat="1" ht="27" hidden="1" customHeight="1" x14ac:dyDescent="0.2">
      <c r="A51" s="57">
        <v>41</v>
      </c>
      <c r="B51" s="58"/>
      <c r="C51" s="68"/>
      <c r="D51" s="68"/>
      <c r="E51" s="68"/>
      <c r="F51" s="68"/>
      <c r="G51" s="60"/>
      <c r="H51" s="65"/>
      <c r="I51" s="81" t="e">
        <f t="shared" si="10"/>
        <v>#DIV/0!</v>
      </c>
      <c r="J51" s="51"/>
      <c r="K51" s="81" t="e">
        <f t="shared" si="11"/>
        <v>#DIV/0!</v>
      </c>
      <c r="L51" s="66"/>
      <c r="M51" s="81">
        <f t="shared" si="12"/>
        <v>0</v>
      </c>
      <c r="N51" s="81" t="e">
        <f t="shared" si="13"/>
        <v>#DIV/0!</v>
      </c>
      <c r="O51" s="63"/>
    </row>
    <row r="52" spans="1:16" s="67" customFormat="1" ht="27" hidden="1" customHeight="1" x14ac:dyDescent="0.2">
      <c r="A52" s="57">
        <v>42</v>
      </c>
      <c r="B52" s="58"/>
      <c r="C52" s="68"/>
      <c r="D52" s="68"/>
      <c r="E52" s="68"/>
      <c r="F52" s="68"/>
      <c r="G52" s="60"/>
      <c r="H52" s="65"/>
      <c r="I52" s="81" t="e">
        <f t="shared" si="10"/>
        <v>#DIV/0!</v>
      </c>
      <c r="J52" s="51"/>
      <c r="K52" s="81" t="e">
        <f t="shared" si="11"/>
        <v>#DIV/0!</v>
      </c>
      <c r="L52" s="66"/>
      <c r="M52" s="81">
        <f t="shared" si="12"/>
        <v>0</v>
      </c>
      <c r="N52" s="81" t="e">
        <f t="shared" si="13"/>
        <v>#DIV/0!</v>
      </c>
      <c r="O52" s="63"/>
    </row>
    <row r="53" spans="1:16" s="67" customFormat="1" ht="27" hidden="1" customHeight="1" x14ac:dyDescent="0.2">
      <c r="A53" s="57">
        <v>43</v>
      </c>
      <c r="B53" s="58"/>
      <c r="C53" s="68"/>
      <c r="D53" s="68"/>
      <c r="E53" s="68"/>
      <c r="F53" s="68"/>
      <c r="G53" s="60"/>
      <c r="H53" s="65"/>
      <c r="I53" s="81" t="e">
        <f t="shared" si="10"/>
        <v>#DIV/0!</v>
      </c>
      <c r="J53" s="51"/>
      <c r="K53" s="81" t="e">
        <f t="shared" si="11"/>
        <v>#DIV/0!</v>
      </c>
      <c r="L53" s="66"/>
      <c r="M53" s="81">
        <f t="shared" si="12"/>
        <v>0</v>
      </c>
      <c r="N53" s="81" t="e">
        <f t="shared" si="13"/>
        <v>#DIV/0!</v>
      </c>
      <c r="O53" s="63"/>
    </row>
    <row r="54" spans="1:16" s="67" customFormat="1" ht="27" hidden="1" customHeight="1" x14ac:dyDescent="0.2">
      <c r="A54" s="57">
        <v>44</v>
      </c>
      <c r="B54" s="58"/>
      <c r="C54" s="68"/>
      <c r="D54" s="68"/>
      <c r="E54" s="68"/>
      <c r="F54" s="68"/>
      <c r="G54" s="60"/>
      <c r="H54" s="65"/>
      <c r="I54" s="81" t="e">
        <f t="shared" si="10"/>
        <v>#DIV/0!</v>
      </c>
      <c r="J54" s="51"/>
      <c r="K54" s="81" t="e">
        <f t="shared" si="11"/>
        <v>#DIV/0!</v>
      </c>
      <c r="L54" s="66"/>
      <c r="M54" s="81">
        <f t="shared" si="12"/>
        <v>0</v>
      </c>
      <c r="N54" s="81" t="e">
        <f t="shared" si="13"/>
        <v>#DIV/0!</v>
      </c>
      <c r="O54" s="63"/>
    </row>
    <row r="55" spans="1:16" s="67" customFormat="1" ht="27" hidden="1" customHeight="1" x14ac:dyDescent="0.2">
      <c r="A55" s="57">
        <v>45</v>
      </c>
      <c r="B55" s="58"/>
      <c r="C55" s="68"/>
      <c r="D55" s="68"/>
      <c r="E55" s="68"/>
      <c r="F55" s="68"/>
      <c r="G55" s="60"/>
      <c r="H55" s="65"/>
      <c r="I55" s="81" t="e">
        <f t="shared" si="10"/>
        <v>#DIV/0!</v>
      </c>
      <c r="J55" s="51"/>
      <c r="K55" s="81" t="e">
        <f t="shared" si="11"/>
        <v>#DIV/0!</v>
      </c>
      <c r="L55" s="66"/>
      <c r="M55" s="81">
        <f t="shared" si="12"/>
        <v>0</v>
      </c>
      <c r="N55" s="81" t="e">
        <f t="shared" si="13"/>
        <v>#DIV/0!</v>
      </c>
      <c r="O55" s="63"/>
    </row>
    <row r="56" spans="1:16" s="67" customFormat="1" ht="27" hidden="1" customHeight="1" x14ac:dyDescent="0.2">
      <c r="A56" s="57">
        <v>46</v>
      </c>
      <c r="B56" s="58"/>
      <c r="C56" s="68"/>
      <c r="D56" s="68"/>
      <c r="E56" s="68"/>
      <c r="F56" s="68"/>
      <c r="G56" s="60"/>
      <c r="H56" s="65"/>
      <c r="I56" s="81" t="e">
        <f t="shared" si="10"/>
        <v>#DIV/0!</v>
      </c>
      <c r="J56" s="51"/>
      <c r="K56" s="81" t="e">
        <f t="shared" si="11"/>
        <v>#DIV/0!</v>
      </c>
      <c r="L56" s="66"/>
      <c r="M56" s="81">
        <f t="shared" si="12"/>
        <v>0</v>
      </c>
      <c r="N56" s="81" t="e">
        <f t="shared" si="13"/>
        <v>#DIV/0!</v>
      </c>
      <c r="O56" s="63"/>
    </row>
    <row r="57" spans="1:16" s="67" customFormat="1" ht="27" hidden="1" customHeight="1" x14ac:dyDescent="0.2">
      <c r="A57" s="57">
        <v>47</v>
      </c>
      <c r="B57" s="58"/>
      <c r="C57" s="68"/>
      <c r="D57" s="68"/>
      <c r="E57" s="68"/>
      <c r="F57" s="68"/>
      <c r="G57" s="60"/>
      <c r="H57" s="65"/>
      <c r="I57" s="81" t="e">
        <f t="shared" si="10"/>
        <v>#DIV/0!</v>
      </c>
      <c r="J57" s="51"/>
      <c r="K57" s="81" t="e">
        <f t="shared" si="11"/>
        <v>#DIV/0!</v>
      </c>
      <c r="L57" s="66"/>
      <c r="M57" s="81">
        <f t="shared" si="12"/>
        <v>0</v>
      </c>
      <c r="N57" s="81" t="e">
        <f t="shared" si="13"/>
        <v>#DIV/0!</v>
      </c>
      <c r="O57" s="63"/>
    </row>
    <row r="58" spans="1:16" s="67" customFormat="1" ht="27" hidden="1" customHeight="1" x14ac:dyDescent="0.2">
      <c r="A58" s="57">
        <v>48</v>
      </c>
      <c r="B58" s="58"/>
      <c r="C58" s="68"/>
      <c r="D58" s="68"/>
      <c r="E58" s="68"/>
      <c r="F58" s="68"/>
      <c r="G58" s="60"/>
      <c r="H58" s="65"/>
      <c r="I58" s="81" t="e">
        <f t="shared" si="10"/>
        <v>#DIV/0!</v>
      </c>
      <c r="J58" s="51"/>
      <c r="K58" s="81" t="e">
        <f t="shared" si="11"/>
        <v>#DIV/0!</v>
      </c>
      <c r="L58" s="66"/>
      <c r="M58" s="81">
        <f t="shared" si="12"/>
        <v>0</v>
      </c>
      <c r="N58" s="81" t="e">
        <f t="shared" si="13"/>
        <v>#DIV/0!</v>
      </c>
      <c r="O58" s="63"/>
    </row>
    <row r="59" spans="1:16" s="67" customFormat="1" ht="27" hidden="1" customHeight="1" x14ac:dyDescent="0.2">
      <c r="A59" s="57">
        <v>49</v>
      </c>
      <c r="B59" s="58"/>
      <c r="C59" s="68"/>
      <c r="D59" s="68"/>
      <c r="E59" s="68"/>
      <c r="F59" s="68"/>
      <c r="G59" s="60"/>
      <c r="H59" s="65"/>
      <c r="I59" s="81" t="e">
        <f t="shared" ref="I59:I62" si="14">40*$H$10/H59</f>
        <v>#DIV/0!</v>
      </c>
      <c r="J59" s="51"/>
      <c r="K59" s="81" t="e">
        <f t="shared" ref="K59:K63" si="15">40*J59/$J$10</f>
        <v>#DIV/0!</v>
      </c>
      <c r="L59" s="66"/>
      <c r="M59" s="81">
        <f t="shared" ref="M59:M63" si="16">20*L59/$L$10</f>
        <v>0</v>
      </c>
      <c r="N59" s="81" t="e">
        <f t="shared" ref="N59:N63" si="17">I59+K59+M59</f>
        <v>#DIV/0!</v>
      </c>
      <c r="O59" s="63"/>
    </row>
    <row r="60" spans="1:16" s="67" customFormat="1" ht="27" hidden="1" customHeight="1" x14ac:dyDescent="0.2">
      <c r="A60" s="57">
        <v>50</v>
      </c>
      <c r="B60" s="58"/>
      <c r="C60" s="68"/>
      <c r="D60" s="68"/>
      <c r="E60" s="68"/>
      <c r="F60" s="68"/>
      <c r="G60" s="60"/>
      <c r="H60" s="65"/>
      <c r="I60" s="81" t="e">
        <f t="shared" si="14"/>
        <v>#DIV/0!</v>
      </c>
      <c r="J60" s="51"/>
      <c r="K60" s="81" t="e">
        <f t="shared" si="15"/>
        <v>#DIV/0!</v>
      </c>
      <c r="L60" s="66"/>
      <c r="M60" s="81">
        <f t="shared" si="16"/>
        <v>0</v>
      </c>
      <c r="N60" s="81" t="e">
        <f t="shared" si="17"/>
        <v>#DIV/0!</v>
      </c>
      <c r="O60" s="63"/>
    </row>
    <row r="61" spans="1:16" s="67" customFormat="1" ht="27" hidden="1" customHeight="1" x14ac:dyDescent="0.2">
      <c r="A61" s="57">
        <v>51</v>
      </c>
      <c r="B61" s="58"/>
      <c r="C61" s="60"/>
      <c r="D61" s="60"/>
      <c r="E61" s="60"/>
      <c r="F61" s="60"/>
      <c r="G61" s="60"/>
      <c r="H61" s="65"/>
      <c r="I61" s="81" t="e">
        <f t="shared" si="14"/>
        <v>#DIV/0!</v>
      </c>
      <c r="J61" s="51"/>
      <c r="K61" s="81" t="e">
        <f t="shared" si="15"/>
        <v>#DIV/0!</v>
      </c>
      <c r="L61" s="66"/>
      <c r="M61" s="81">
        <f t="shared" si="16"/>
        <v>0</v>
      </c>
      <c r="N61" s="81" t="e">
        <f t="shared" si="17"/>
        <v>#DIV/0!</v>
      </c>
      <c r="O61" s="63"/>
    </row>
    <row r="62" spans="1:16" ht="25.5" x14ac:dyDescent="0.25">
      <c r="A62" s="75">
        <v>40</v>
      </c>
      <c r="B62" s="58" t="s">
        <v>573</v>
      </c>
      <c r="C62" s="60" t="s">
        <v>574</v>
      </c>
      <c r="D62" s="60" t="s">
        <v>575</v>
      </c>
      <c r="E62" s="60" t="s">
        <v>166</v>
      </c>
      <c r="F62" s="60" t="s">
        <v>389</v>
      </c>
      <c r="G62" s="60" t="s">
        <v>47</v>
      </c>
      <c r="H62" s="65"/>
      <c r="I62" s="81" t="e">
        <f t="shared" si="14"/>
        <v>#DIV/0!</v>
      </c>
      <c r="J62" s="51"/>
      <c r="K62" s="81" t="e">
        <f t="shared" si="15"/>
        <v>#DIV/0!</v>
      </c>
      <c r="L62" s="66">
        <v>34</v>
      </c>
      <c r="M62" s="81">
        <f t="shared" si="16"/>
        <v>12.830188679245284</v>
      </c>
      <c r="N62" s="81" t="e">
        <f t="shared" si="17"/>
        <v>#DIV/0!</v>
      </c>
      <c r="O62" s="63" t="s">
        <v>65</v>
      </c>
    </row>
    <row r="63" spans="1:16" ht="15.75" customHeight="1" x14ac:dyDescent="0.25">
      <c r="A63" s="75">
        <v>41</v>
      </c>
      <c r="B63" s="58" t="s">
        <v>576</v>
      </c>
      <c r="C63" s="68" t="s">
        <v>161</v>
      </c>
      <c r="D63" s="68" t="s">
        <v>151</v>
      </c>
      <c r="E63" s="68" t="s">
        <v>163</v>
      </c>
      <c r="F63" s="68" t="s">
        <v>462</v>
      </c>
      <c r="G63" s="60" t="s">
        <v>47</v>
      </c>
      <c r="H63" s="65"/>
      <c r="I63" s="81" t="e">
        <f>40*$H$10/H63</f>
        <v>#DIV/0!</v>
      </c>
      <c r="J63" s="51"/>
      <c r="K63" s="81" t="e">
        <f t="shared" si="15"/>
        <v>#DIV/0!</v>
      </c>
      <c r="L63" s="66">
        <v>31</v>
      </c>
      <c r="M63" s="81">
        <f t="shared" si="16"/>
        <v>11.69811320754717</v>
      </c>
      <c r="N63" s="81" t="e">
        <f t="shared" si="17"/>
        <v>#DIV/0!</v>
      </c>
      <c r="O63" s="63" t="s">
        <v>65</v>
      </c>
      <c r="P63" s="47"/>
    </row>
    <row r="64" spans="1:16" ht="16.5" thickBot="1" x14ac:dyDescent="0.3">
      <c r="A64" s="75"/>
      <c r="B64" s="75"/>
      <c r="C64" s="75"/>
      <c r="D64" s="75"/>
      <c r="E64" s="75"/>
      <c r="P64" s="47"/>
    </row>
    <row r="65" spans="1:16" x14ac:dyDescent="0.25">
      <c r="A65" s="75"/>
      <c r="B65" s="75"/>
      <c r="C65" s="76" t="s">
        <v>32</v>
      </c>
      <c r="D65" s="77"/>
      <c r="E65" s="77"/>
      <c r="F65" s="77"/>
      <c r="G65" s="77"/>
      <c r="H65" s="78">
        <v>96.25</v>
      </c>
      <c r="I65" s="77"/>
      <c r="M65" s="47"/>
      <c r="O65" s="48"/>
      <c r="P65" s="47"/>
    </row>
    <row r="66" spans="1:16" ht="16.5" thickBot="1" x14ac:dyDescent="0.3">
      <c r="A66" s="75"/>
      <c r="B66" s="75"/>
      <c r="C66" s="75"/>
      <c r="D66" s="75"/>
      <c r="E66" s="75"/>
      <c r="G66" s="50"/>
      <c r="M66" s="47"/>
      <c r="O66" s="48"/>
    </row>
    <row r="67" spans="1:16" x14ac:dyDescent="0.25">
      <c r="A67" s="75"/>
      <c r="B67" s="75"/>
      <c r="C67" s="76" t="s">
        <v>29</v>
      </c>
      <c r="D67" s="77"/>
      <c r="E67" s="77"/>
      <c r="F67" s="77"/>
      <c r="G67" s="77"/>
      <c r="H67" s="79">
        <v>53</v>
      </c>
      <c r="M67" s="47"/>
      <c r="O67" s="48"/>
    </row>
    <row r="68" spans="1:16" x14ac:dyDescent="0.25">
      <c r="A68" s="75"/>
      <c r="B68" s="75"/>
      <c r="C68" s="75"/>
      <c r="D68" s="75"/>
      <c r="E68" s="75"/>
    </row>
    <row r="69" spans="1:16" x14ac:dyDescent="0.25">
      <c r="A69" s="75"/>
      <c r="B69" s="75"/>
      <c r="C69" s="75"/>
      <c r="D69" s="75"/>
      <c r="E69" s="75"/>
    </row>
    <row r="70" spans="1:16" x14ac:dyDescent="0.25">
      <c r="A70" s="75"/>
      <c r="B70" s="75"/>
      <c r="C70" s="75"/>
      <c r="D70" s="75"/>
      <c r="E70" s="75"/>
    </row>
    <row r="71" spans="1:16" x14ac:dyDescent="0.25">
      <c r="A71" s="75"/>
      <c r="B71" s="75"/>
      <c r="C71" s="75"/>
      <c r="D71" s="75"/>
      <c r="E71" s="75"/>
    </row>
    <row r="72" spans="1:16" x14ac:dyDescent="0.25">
      <c r="A72" s="75"/>
      <c r="B72" s="75"/>
      <c r="C72" s="75"/>
      <c r="D72" s="75"/>
      <c r="E72" s="75"/>
    </row>
    <row r="73" spans="1:16" x14ac:dyDescent="0.25">
      <c r="A73" s="75"/>
      <c r="B73" s="75"/>
      <c r="C73" s="75"/>
      <c r="D73" s="75"/>
      <c r="E73" s="75"/>
    </row>
    <row r="74" spans="1:16" x14ac:dyDescent="0.25">
      <c r="A74" s="75"/>
      <c r="B74" s="75"/>
      <c r="C74" s="75"/>
      <c r="D74" s="75"/>
      <c r="E74" s="75"/>
    </row>
    <row r="75" spans="1:16" x14ac:dyDescent="0.25">
      <c r="A75" s="75"/>
      <c r="B75" s="75"/>
      <c r="C75" s="75"/>
      <c r="D75" s="75"/>
      <c r="E75" s="75"/>
    </row>
    <row r="76" spans="1:16" x14ac:dyDescent="0.25">
      <c r="A76" s="75"/>
      <c r="B76" s="75"/>
      <c r="C76" s="75"/>
      <c r="D76" s="75"/>
      <c r="E76" s="75"/>
    </row>
    <row r="77" spans="1:16" x14ac:dyDescent="0.25">
      <c r="A77" s="75"/>
      <c r="B77" s="75"/>
      <c r="C77" s="75"/>
      <c r="D77" s="75"/>
      <c r="E77" s="75"/>
    </row>
    <row r="78" spans="1:16" x14ac:dyDescent="0.25">
      <c r="A78" s="80"/>
      <c r="B78" s="75"/>
      <c r="C78" s="75"/>
      <c r="D78" s="75"/>
      <c r="E78" s="75"/>
    </row>
    <row r="79" spans="1:16" x14ac:dyDescent="0.25">
      <c r="B79" s="75"/>
      <c r="C79" s="75"/>
      <c r="D79" s="75"/>
      <c r="E79" s="75"/>
    </row>
    <row r="80" spans="1:16" x14ac:dyDescent="0.25">
      <c r="B80" s="80"/>
      <c r="C80" s="80"/>
      <c r="D80" s="80"/>
      <c r="E80" s="80"/>
    </row>
  </sheetData>
  <sheetProtection formatCells="0" formatRows="0" insertRows="0" deleteRows="0" autoFilter="0"/>
  <protectedRanges>
    <protectedRange password="CA9C" sqref="J10 J50:J61" name="Диапазон2"/>
    <protectedRange password="CA9C" sqref="B50:H61" name="Диапазон1"/>
    <protectedRange password="CA9C" sqref="J11" name="Диапазон2_2"/>
    <protectedRange password="CA9C" sqref="B11:H11" name="Диапазон1_2"/>
    <protectedRange password="CA9C" sqref="J12" name="Диапазон2_3"/>
    <protectedRange password="CA9C" sqref="B12:H12" name="Диапазон1_3"/>
    <protectedRange password="CA9C" sqref="J13" name="Диапазон2_4"/>
    <protectedRange password="CA9C" sqref="B13:H13" name="Диапазон1_4"/>
    <protectedRange password="CA9C" sqref="J14" name="Диапазон2_6"/>
    <protectedRange password="CA9C" sqref="B14:H14" name="Диапазон1_6"/>
    <protectedRange password="CA9C" sqref="J15" name="Диапазон2_7"/>
    <protectedRange password="CA9C" sqref="B15:H15" name="Диапазон1_7"/>
    <protectedRange password="CA9C" sqref="J16" name="Диапазон2_8"/>
    <protectedRange password="CA9C" sqref="B16:H16" name="Диапазон1_8"/>
    <protectedRange password="CA9C" sqref="J17" name="Диапазон2_9"/>
    <protectedRange password="CA9C" sqref="B17:H17" name="Диапазон1_9"/>
    <protectedRange password="CA9C" sqref="J18" name="Диапазон2_10"/>
    <protectedRange password="CA9C" sqref="B18:H18" name="Диапазон1_10"/>
    <protectedRange password="CA9C" sqref="J19" name="Диапазон2_11"/>
    <protectedRange password="CA9C" sqref="B19:H19" name="Диапазон1_11"/>
    <protectedRange password="CA9C" sqref="J20" name="Диапазон2_12"/>
    <protectedRange password="CA9C" sqref="B20:H20" name="Диапазон1_12"/>
    <protectedRange password="CA9C" sqref="J21" name="Диапазон2_13"/>
    <protectedRange password="CA9C" sqref="B21:H21" name="Диапазон1_13"/>
    <protectedRange password="CA9C" sqref="J22" name="Диапазон2_14"/>
    <protectedRange password="CA9C" sqref="B22:H22" name="Диапазон1_14"/>
    <protectedRange password="CA9C" sqref="J24" name="Диапазон2_15"/>
    <protectedRange password="CA9C" sqref="B24:H24" name="Диапазон1_15"/>
    <protectedRange password="CA9C" sqref="J25" name="Диапазон2_16"/>
    <protectedRange password="CA9C" sqref="B25:H25" name="Диапазон1_16"/>
    <protectedRange password="CA9C" sqref="J27" name="Диапазон2_17"/>
    <protectedRange password="CA9C" sqref="B27:H27" name="Диапазон1_17"/>
    <protectedRange password="CA9C" sqref="J28" name="Диапазон2_19"/>
    <protectedRange password="CA9C" sqref="B28:H28" name="Диапазон1_19"/>
    <protectedRange password="CA9C" sqref="J29" name="Диапазон2_20"/>
    <protectedRange password="CA9C" sqref="B29:H29" name="Диапазон1_20"/>
    <protectedRange password="CA9C" sqref="J30" name="Диапазон2_21"/>
    <protectedRange password="CA9C" sqref="B30:H30" name="Диапазон1_21"/>
    <protectedRange password="CA9C" sqref="J23" name="Диапазон2_22"/>
    <protectedRange password="CA9C" sqref="B23:H23" name="Диапазон1_22"/>
    <protectedRange password="CA9C" sqref="J26" name="Диапазон2_24"/>
    <protectedRange password="CA9C" sqref="B26:H26" name="Диапазон1_24"/>
    <protectedRange password="CA9C" sqref="J31" name="Диапазон2_25"/>
    <protectedRange password="CA9C" sqref="B31:H31" name="Диапазон1_25"/>
    <protectedRange password="CA9C" sqref="J32" name="Диапазон2_26"/>
    <protectedRange password="CA9C" sqref="B32:H32" name="Диапазон1_26"/>
    <protectedRange password="CA9C" sqref="J33" name="Диапазон2_27"/>
    <protectedRange password="CA9C" sqref="B33:H33" name="Диапазон1_27"/>
    <protectedRange password="CA9C" sqref="J34" name="Диапазон2_28"/>
    <protectedRange password="CA9C" sqref="B34:H34" name="Диапазон1_28"/>
    <protectedRange password="CA9C" sqref="J35" name="Диапазон2_29"/>
    <protectedRange password="CA9C" sqref="B35:H35" name="Диапазон1_29"/>
    <protectedRange password="CA9C" sqref="J36" name="Диапазон2_30"/>
    <protectedRange password="CA9C" sqref="B36:H36" name="Диапазон1_30"/>
    <protectedRange password="CA9C" sqref="J37" name="Диапазон2_31"/>
    <protectedRange password="CA9C" sqref="B37:H37" name="Диапазон1_31"/>
    <protectedRange password="CA9C" sqref="J38" name="Диапазон2_32"/>
    <protectedRange password="CA9C" sqref="B38:H38" name="Диапазон1_32"/>
    <protectedRange password="CA9C" sqref="J39:J40" name="Диапазон2_33"/>
    <protectedRange password="CA9C" sqref="B39:H40" name="Диапазон1_33"/>
    <protectedRange password="CA9C" sqref="J41" name="Диапазон2_34"/>
    <protectedRange password="CA9C" sqref="B41:H41" name="Диапазон1_34"/>
    <protectedRange password="CA9C" sqref="J42" name="Диапазон2_35"/>
    <protectedRange password="CA9C" sqref="B42:H42" name="Диапазон1_35"/>
    <protectedRange password="CA9C" sqref="J43" name="Диапазон2_36"/>
    <protectedRange password="CA9C" sqref="B43:H43" name="Диапазон1_36"/>
    <protectedRange password="CA9C" sqref="J44" name="Диапазон2_37"/>
    <protectedRange password="CA9C" sqref="B44:H44" name="Диапазон1_37"/>
    <protectedRange password="CA9C" sqref="J45" name="Диапазон2_38"/>
    <protectedRange password="CA9C" sqref="B45:H45" name="Диапазон1_38"/>
    <protectedRange password="CA9C" sqref="J46" name="Диапазон2_39"/>
    <protectedRange password="CA9C" sqref="B46:H46" name="Диапазон1_39"/>
    <protectedRange password="CA9C" sqref="J47" name="Диапазон2_41"/>
    <protectedRange password="CA9C" sqref="B47:H47" name="Диапазон1_41"/>
    <protectedRange password="CA9C" sqref="J48" name="Диапазон2_43"/>
    <protectedRange password="CA9C" sqref="B48:H48" name="Диапазон1_43"/>
    <protectedRange password="CA9C" sqref="J49" name="Диапазон2_44"/>
    <protectedRange password="CA9C" sqref="B49:H49" name="Диапазон1_44"/>
    <protectedRange password="CA9C" sqref="J62:J63" name="Диапазон2_45"/>
    <protectedRange password="CA9C" sqref="B62:H63" name="Диапазон1_45"/>
  </protectedRanges>
  <customSheetViews>
    <customSheetView guid="{E089515C-7A47-489C-8BF8-B76124DF728F}" scale="90" topLeftCell="A6">
      <selection activeCell="F12" sqref="F12"/>
      <pageMargins left="0.35433070866141736" right="0.35433070866141736" top="0.39370078740157483" bottom="0.39370078740157483" header="0" footer="0"/>
      <pageSetup paperSize="9" scale="75" orientation="landscape" r:id="rId1"/>
      <headerFooter alignWithMargins="0"/>
    </customSheetView>
  </customSheetViews>
  <mergeCells count="18">
    <mergeCell ref="L6:M7"/>
    <mergeCell ref="N6:N8"/>
    <mergeCell ref="A1:O1"/>
    <mergeCell ref="A2:O2"/>
    <mergeCell ref="A3:F3"/>
    <mergeCell ref="A10:G10"/>
    <mergeCell ref="A4:F4"/>
    <mergeCell ref="B6:B9"/>
    <mergeCell ref="D6:D9"/>
    <mergeCell ref="A5:O5"/>
    <mergeCell ref="F6:F9"/>
    <mergeCell ref="G6:G9"/>
    <mergeCell ref="A6:A9"/>
    <mergeCell ref="C6:C9"/>
    <mergeCell ref="E6:E9"/>
    <mergeCell ref="O6:O10"/>
    <mergeCell ref="H6:I7"/>
    <mergeCell ref="J6:K7"/>
  </mergeCells>
  <pageMargins left="0.35433070866141736" right="0.35433070866141736" top="0.39370078740157483" bottom="0.39370078740157483" header="0" footer="0"/>
  <pageSetup paperSize="9" scale="75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zoomScale="90" workbookViewId="0">
      <selection activeCell="Q17" sqref="Q17"/>
    </sheetView>
  </sheetViews>
  <sheetFormatPr defaultColWidth="9.140625" defaultRowHeight="15.75" x14ac:dyDescent="0.25"/>
  <cols>
    <col min="1" max="1" width="4.140625" style="94" customWidth="1"/>
    <col min="2" max="2" width="6.85546875" style="94" customWidth="1"/>
    <col min="3" max="3" width="13.28515625" style="94" customWidth="1"/>
    <col min="4" max="4" width="11.7109375" style="94" customWidth="1"/>
    <col min="5" max="5" width="15.7109375" style="94" customWidth="1"/>
    <col min="6" max="6" width="7.42578125" style="94" customWidth="1"/>
    <col min="7" max="7" width="55" style="1" customWidth="1"/>
    <col min="8" max="8" width="9.140625" style="2"/>
    <col min="9" max="9" width="9.7109375" style="2" customWidth="1"/>
    <col min="10" max="10" width="8.140625" style="2" customWidth="1"/>
    <col min="11" max="11" width="9.7109375" style="2" customWidth="1"/>
    <col min="12" max="12" width="7.85546875" style="2" customWidth="1"/>
    <col min="13" max="13" width="9.7109375" style="3" customWidth="1"/>
    <col min="14" max="14" width="10.5703125" style="2" customWidth="1"/>
    <col min="15" max="15" width="10" style="4" customWidth="1"/>
    <col min="16" max="16384" width="9.140625" style="4"/>
  </cols>
  <sheetData>
    <row r="1" spans="1:16" x14ac:dyDescent="0.25">
      <c r="A1" s="122" t="s">
        <v>31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6" x14ac:dyDescent="0.25">
      <c r="A2" s="123" t="s">
        <v>28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6" x14ac:dyDescent="0.25">
      <c r="A3" s="124" t="s">
        <v>579</v>
      </c>
      <c r="B3" s="124"/>
      <c r="C3" s="124"/>
      <c r="D3" s="124"/>
      <c r="E3" s="124"/>
      <c r="F3" s="125"/>
      <c r="O3" s="5">
        <v>46.65</v>
      </c>
    </row>
    <row r="4" spans="1:16" x14ac:dyDescent="0.25">
      <c r="A4" s="124" t="s">
        <v>577</v>
      </c>
      <c r="B4" s="124"/>
      <c r="C4" s="124"/>
      <c r="D4" s="124"/>
      <c r="E4" s="124"/>
      <c r="F4" s="126"/>
      <c r="G4" s="6"/>
    </row>
    <row r="5" spans="1:16" x14ac:dyDescent="0.25">
      <c r="A5" s="127" t="s">
        <v>33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</row>
    <row r="6" spans="1:16" s="94" customFormat="1" ht="15.75" customHeight="1" x14ac:dyDescent="0.25">
      <c r="A6" s="117" t="s">
        <v>1</v>
      </c>
      <c r="B6" s="117" t="s">
        <v>10</v>
      </c>
      <c r="C6" s="117" t="s">
        <v>12</v>
      </c>
      <c r="D6" s="117" t="s">
        <v>13</v>
      </c>
      <c r="E6" s="117" t="s">
        <v>14</v>
      </c>
      <c r="F6" s="117" t="s">
        <v>2</v>
      </c>
      <c r="G6" s="117" t="s">
        <v>9</v>
      </c>
      <c r="H6" s="120" t="s">
        <v>25</v>
      </c>
      <c r="I6" s="120"/>
      <c r="J6" s="120" t="s">
        <v>11</v>
      </c>
      <c r="K6" s="120"/>
      <c r="L6" s="120" t="s">
        <v>3</v>
      </c>
      <c r="M6" s="120"/>
      <c r="N6" s="121" t="s">
        <v>16</v>
      </c>
      <c r="O6" s="113" t="s">
        <v>5</v>
      </c>
    </row>
    <row r="7" spans="1:16" s="94" customFormat="1" x14ac:dyDescent="0.25">
      <c r="A7" s="118"/>
      <c r="B7" s="118"/>
      <c r="C7" s="118"/>
      <c r="D7" s="118"/>
      <c r="E7" s="118"/>
      <c r="F7" s="118"/>
      <c r="G7" s="118"/>
      <c r="H7" s="120"/>
      <c r="I7" s="120"/>
      <c r="J7" s="120"/>
      <c r="K7" s="120"/>
      <c r="L7" s="120"/>
      <c r="M7" s="120"/>
      <c r="N7" s="121"/>
      <c r="O7" s="114"/>
    </row>
    <row r="8" spans="1:16" s="94" customFormat="1" ht="25.5" x14ac:dyDescent="0.25">
      <c r="A8" s="118"/>
      <c r="B8" s="118"/>
      <c r="C8" s="118"/>
      <c r="D8" s="118"/>
      <c r="E8" s="118"/>
      <c r="F8" s="118"/>
      <c r="G8" s="118"/>
      <c r="H8" s="7" t="s">
        <v>6</v>
      </c>
      <c r="I8" s="93" t="s">
        <v>7</v>
      </c>
      <c r="J8" s="7" t="s">
        <v>8</v>
      </c>
      <c r="K8" s="93" t="s">
        <v>7</v>
      </c>
      <c r="L8" s="7" t="s">
        <v>4</v>
      </c>
      <c r="M8" s="8" t="s">
        <v>7</v>
      </c>
      <c r="N8" s="121"/>
      <c r="O8" s="114"/>
    </row>
    <row r="9" spans="1:16" s="94" customFormat="1" ht="16.5" thickBot="1" x14ac:dyDescent="0.3">
      <c r="A9" s="119"/>
      <c r="B9" s="119"/>
      <c r="C9" s="119"/>
      <c r="D9" s="119"/>
      <c r="E9" s="119"/>
      <c r="F9" s="119"/>
      <c r="G9" s="119"/>
      <c r="H9" s="24"/>
      <c r="I9" s="93" t="s">
        <v>19</v>
      </c>
      <c r="J9" s="9"/>
      <c r="K9" s="93" t="s">
        <v>19</v>
      </c>
      <c r="L9" s="9"/>
      <c r="M9" s="93" t="s">
        <v>18</v>
      </c>
      <c r="N9" s="93" t="s">
        <v>17</v>
      </c>
      <c r="O9" s="114"/>
    </row>
    <row r="10" spans="1:16" s="94" customFormat="1" ht="16.5" thickBot="1" x14ac:dyDescent="0.3">
      <c r="A10" s="115" t="s">
        <v>41</v>
      </c>
      <c r="B10" s="116"/>
      <c r="C10" s="116"/>
      <c r="D10" s="116"/>
      <c r="E10" s="116"/>
      <c r="F10" s="116"/>
      <c r="G10" s="116"/>
      <c r="H10" s="44"/>
      <c r="I10" s="25"/>
      <c r="J10" s="26"/>
      <c r="K10" s="27"/>
      <c r="L10" s="42">
        <v>53</v>
      </c>
      <c r="M10" s="28"/>
      <c r="N10" s="29"/>
      <c r="O10" s="114"/>
      <c r="P10" s="95"/>
    </row>
    <row r="11" spans="1:16" s="94" customFormat="1" ht="27" customHeight="1" x14ac:dyDescent="0.25">
      <c r="A11" s="10">
        <v>1</v>
      </c>
      <c r="B11" s="21" t="s">
        <v>386</v>
      </c>
      <c r="C11" s="17" t="s">
        <v>387</v>
      </c>
      <c r="D11" s="17" t="s">
        <v>217</v>
      </c>
      <c r="E11" s="17" t="s">
        <v>388</v>
      </c>
      <c r="F11" s="17" t="s">
        <v>389</v>
      </c>
      <c r="G11" s="16" t="s">
        <v>390</v>
      </c>
      <c r="H11" s="30">
        <v>45</v>
      </c>
      <c r="I11" s="96">
        <v>40</v>
      </c>
      <c r="J11" s="7">
        <v>9</v>
      </c>
      <c r="K11" s="96">
        <v>40</v>
      </c>
      <c r="L11" s="31">
        <v>40</v>
      </c>
      <c r="M11" s="96">
        <f t="shared" ref="M11:M19" si="0">20*L11/$L$10</f>
        <v>15.09433962264151</v>
      </c>
      <c r="N11" s="96">
        <f t="shared" ref="N11:N19" si="1">I11+K11+M11</f>
        <v>95.094339622641513</v>
      </c>
      <c r="O11" s="33" t="s">
        <v>48</v>
      </c>
    </row>
    <row r="12" spans="1:16" s="94" customFormat="1" ht="27" customHeight="1" x14ac:dyDescent="0.25">
      <c r="A12" s="10">
        <v>2</v>
      </c>
      <c r="B12" s="21" t="s">
        <v>391</v>
      </c>
      <c r="C12" s="17" t="s">
        <v>392</v>
      </c>
      <c r="D12" s="17" t="s">
        <v>206</v>
      </c>
      <c r="E12" s="17" t="s">
        <v>393</v>
      </c>
      <c r="F12" s="17" t="s">
        <v>394</v>
      </c>
      <c r="G12" s="16" t="s">
        <v>390</v>
      </c>
      <c r="H12" s="30">
        <v>45.1</v>
      </c>
      <c r="I12" s="96">
        <v>39.909999999999997</v>
      </c>
      <c r="J12" s="7">
        <v>7.7</v>
      </c>
      <c r="K12" s="96">
        <v>33.33</v>
      </c>
      <c r="L12" s="31">
        <v>46</v>
      </c>
      <c r="M12" s="96">
        <f t="shared" si="0"/>
        <v>17.358490566037737</v>
      </c>
      <c r="N12" s="96">
        <f t="shared" si="1"/>
        <v>90.598490566037725</v>
      </c>
      <c r="O12" s="33" t="s">
        <v>54</v>
      </c>
    </row>
    <row r="13" spans="1:16" s="94" customFormat="1" ht="27" customHeight="1" x14ac:dyDescent="0.25">
      <c r="A13" s="10">
        <v>3</v>
      </c>
      <c r="B13" s="21" t="s">
        <v>395</v>
      </c>
      <c r="C13" s="17" t="s">
        <v>61</v>
      </c>
      <c r="D13" s="17" t="s">
        <v>264</v>
      </c>
      <c r="E13" s="17" t="s">
        <v>69</v>
      </c>
      <c r="F13" s="17" t="s">
        <v>394</v>
      </c>
      <c r="G13" s="16" t="s">
        <v>390</v>
      </c>
      <c r="H13" s="30">
        <v>47.3</v>
      </c>
      <c r="I13" s="96">
        <v>38.049999999999997</v>
      </c>
      <c r="J13" s="7">
        <v>7.5</v>
      </c>
      <c r="K13" s="96">
        <v>33.33</v>
      </c>
      <c r="L13" s="31">
        <v>42</v>
      </c>
      <c r="M13" s="96">
        <f t="shared" si="0"/>
        <v>15.849056603773585</v>
      </c>
      <c r="N13" s="96">
        <f t="shared" si="1"/>
        <v>87.229056603773586</v>
      </c>
      <c r="O13" s="33" t="s">
        <v>54</v>
      </c>
    </row>
    <row r="14" spans="1:16" s="94" customFormat="1" ht="27" customHeight="1" x14ac:dyDescent="0.25">
      <c r="A14" s="10">
        <v>4</v>
      </c>
      <c r="B14" s="21" t="s">
        <v>396</v>
      </c>
      <c r="C14" s="17" t="s">
        <v>397</v>
      </c>
      <c r="D14" s="17" t="s">
        <v>398</v>
      </c>
      <c r="E14" s="17" t="s">
        <v>58</v>
      </c>
      <c r="F14" s="17" t="s">
        <v>399</v>
      </c>
      <c r="G14" s="16" t="s">
        <v>390</v>
      </c>
      <c r="H14" s="30">
        <v>47.7</v>
      </c>
      <c r="I14" s="96">
        <v>37.729999999999997</v>
      </c>
      <c r="J14" s="7">
        <v>6.5</v>
      </c>
      <c r="K14" s="96">
        <v>28.88</v>
      </c>
      <c r="L14" s="31">
        <v>49</v>
      </c>
      <c r="M14" s="96">
        <f t="shared" si="0"/>
        <v>18.490566037735849</v>
      </c>
      <c r="N14" s="96">
        <f t="shared" si="1"/>
        <v>85.100566037735845</v>
      </c>
      <c r="O14" s="63" t="s">
        <v>54</v>
      </c>
    </row>
    <row r="15" spans="1:16" s="11" customFormat="1" ht="27" customHeight="1" x14ac:dyDescent="0.2">
      <c r="A15" s="10">
        <v>5</v>
      </c>
      <c r="B15" s="21" t="s">
        <v>400</v>
      </c>
      <c r="C15" s="17" t="s">
        <v>401</v>
      </c>
      <c r="D15" s="17" t="s">
        <v>402</v>
      </c>
      <c r="E15" s="17" t="s">
        <v>403</v>
      </c>
      <c r="F15" s="17" t="s">
        <v>389</v>
      </c>
      <c r="G15" s="16" t="s">
        <v>390</v>
      </c>
      <c r="H15" s="30">
        <v>45.3</v>
      </c>
      <c r="I15" s="96">
        <v>39.729999999999997</v>
      </c>
      <c r="J15" s="7">
        <v>7</v>
      </c>
      <c r="K15" s="96">
        <v>31.11</v>
      </c>
      <c r="L15" s="31">
        <v>35</v>
      </c>
      <c r="M15" s="96">
        <f t="shared" si="0"/>
        <v>13.20754716981132</v>
      </c>
      <c r="N15" s="96">
        <f t="shared" si="1"/>
        <v>84.047547169811324</v>
      </c>
      <c r="O15" s="63" t="s">
        <v>54</v>
      </c>
    </row>
    <row r="16" spans="1:16" s="11" customFormat="1" ht="27" customHeight="1" x14ac:dyDescent="0.2">
      <c r="A16" s="10">
        <v>6</v>
      </c>
      <c r="B16" s="21" t="s">
        <v>404</v>
      </c>
      <c r="C16" s="19" t="s">
        <v>405</v>
      </c>
      <c r="D16" s="19" t="s">
        <v>57</v>
      </c>
      <c r="E16" s="19" t="s">
        <v>406</v>
      </c>
      <c r="F16" s="19" t="s">
        <v>407</v>
      </c>
      <c r="G16" s="16" t="s">
        <v>390</v>
      </c>
      <c r="H16" s="30">
        <v>45.1</v>
      </c>
      <c r="I16" s="96">
        <v>39.909999999999997</v>
      </c>
      <c r="J16" s="7">
        <v>7</v>
      </c>
      <c r="K16" s="96">
        <v>31.11</v>
      </c>
      <c r="L16" s="31">
        <v>33</v>
      </c>
      <c r="M16" s="96">
        <f t="shared" si="0"/>
        <v>12.452830188679245</v>
      </c>
      <c r="N16" s="96">
        <f t="shared" si="1"/>
        <v>83.472830188679239</v>
      </c>
      <c r="O16" s="63" t="s">
        <v>54</v>
      </c>
    </row>
    <row r="17" spans="1:15" s="11" customFormat="1" ht="27" customHeight="1" x14ac:dyDescent="0.2">
      <c r="A17" s="10">
        <v>7</v>
      </c>
      <c r="B17" s="21" t="s">
        <v>408</v>
      </c>
      <c r="C17" s="17" t="s">
        <v>409</v>
      </c>
      <c r="D17" s="17" t="s">
        <v>410</v>
      </c>
      <c r="E17" s="97" t="s">
        <v>411</v>
      </c>
      <c r="F17" s="17" t="s">
        <v>394</v>
      </c>
      <c r="G17" s="16" t="s">
        <v>390</v>
      </c>
      <c r="H17" s="30">
        <v>46.7</v>
      </c>
      <c r="I17" s="96">
        <v>38.54</v>
      </c>
      <c r="J17" s="7">
        <v>6.5</v>
      </c>
      <c r="K17" s="96">
        <v>28.88</v>
      </c>
      <c r="L17" s="31">
        <v>30</v>
      </c>
      <c r="M17" s="96">
        <f t="shared" si="0"/>
        <v>11.320754716981131</v>
      </c>
      <c r="N17" s="96">
        <f t="shared" si="1"/>
        <v>78.740754716981129</v>
      </c>
      <c r="O17" s="63" t="s">
        <v>54</v>
      </c>
    </row>
    <row r="18" spans="1:15" s="11" customFormat="1" ht="27" customHeight="1" x14ac:dyDescent="0.2">
      <c r="A18" s="10">
        <v>8</v>
      </c>
      <c r="B18" s="21" t="s">
        <v>412</v>
      </c>
      <c r="C18" s="17" t="s">
        <v>413</v>
      </c>
      <c r="D18" s="17" t="s">
        <v>414</v>
      </c>
      <c r="E18" s="17" t="s">
        <v>69</v>
      </c>
      <c r="F18" s="17" t="s">
        <v>415</v>
      </c>
      <c r="G18" s="16" t="s">
        <v>390</v>
      </c>
      <c r="H18" s="30">
        <v>48.1</v>
      </c>
      <c r="I18" s="96">
        <v>37.42</v>
      </c>
      <c r="J18" s="7">
        <v>4.5</v>
      </c>
      <c r="K18" s="96">
        <v>20</v>
      </c>
      <c r="L18" s="31">
        <v>44</v>
      </c>
      <c r="M18" s="96">
        <f t="shared" si="0"/>
        <v>16.60377358490566</v>
      </c>
      <c r="N18" s="96">
        <f t="shared" si="1"/>
        <v>74.023773584905655</v>
      </c>
      <c r="O18" s="63" t="s">
        <v>54</v>
      </c>
    </row>
    <row r="19" spans="1:15" s="11" customFormat="1" ht="27" customHeight="1" x14ac:dyDescent="0.2">
      <c r="A19" s="10">
        <v>9</v>
      </c>
      <c r="B19" s="21" t="s">
        <v>416</v>
      </c>
      <c r="C19" s="17" t="s">
        <v>417</v>
      </c>
      <c r="D19" s="17" t="s">
        <v>418</v>
      </c>
      <c r="E19" s="17" t="s">
        <v>406</v>
      </c>
      <c r="F19" s="17" t="s">
        <v>415</v>
      </c>
      <c r="G19" s="16" t="s">
        <v>390</v>
      </c>
      <c r="H19" s="30">
        <v>52.3</v>
      </c>
      <c r="I19" s="96">
        <v>34.409999999999997</v>
      </c>
      <c r="J19" s="7">
        <v>4</v>
      </c>
      <c r="K19" s="96">
        <v>17.77</v>
      </c>
      <c r="L19" s="31">
        <v>43</v>
      </c>
      <c r="M19" s="96">
        <f t="shared" si="0"/>
        <v>16.226415094339622</v>
      </c>
      <c r="N19" s="96">
        <f t="shared" si="1"/>
        <v>68.406415094339621</v>
      </c>
      <c r="O19" s="33" t="s">
        <v>65</v>
      </c>
    </row>
    <row r="20" spans="1:15" s="11" customFormat="1" ht="27" customHeight="1" x14ac:dyDescent="0.2">
      <c r="A20" s="10">
        <v>10</v>
      </c>
      <c r="B20" s="21" t="s">
        <v>419</v>
      </c>
      <c r="C20" s="14" t="s">
        <v>420</v>
      </c>
      <c r="D20" s="14" t="s">
        <v>98</v>
      </c>
      <c r="E20" s="14" t="s">
        <v>69</v>
      </c>
      <c r="F20" s="14" t="s">
        <v>389</v>
      </c>
      <c r="G20" s="16" t="s">
        <v>390</v>
      </c>
      <c r="H20" s="43"/>
      <c r="I20" s="96" t="e">
        <f>40*$H$10/H20</f>
        <v>#DIV/0!</v>
      </c>
      <c r="J20" s="7"/>
      <c r="K20" s="96" t="e">
        <f>40*J20/$J$10</f>
        <v>#DIV/0!</v>
      </c>
      <c r="L20" s="41">
        <v>50</v>
      </c>
      <c r="M20" s="96">
        <f>20*L20/$L$10</f>
        <v>18.867924528301888</v>
      </c>
      <c r="N20" s="96" t="e">
        <f>I20+K20+M20</f>
        <v>#DIV/0!</v>
      </c>
      <c r="O20" s="33" t="s">
        <v>65</v>
      </c>
    </row>
    <row r="21" spans="1:15" s="11" customFormat="1" ht="27" customHeight="1" x14ac:dyDescent="0.2">
      <c r="A21" s="10">
        <v>11</v>
      </c>
      <c r="B21" s="21" t="s">
        <v>421</v>
      </c>
      <c r="C21" s="15" t="s">
        <v>422</v>
      </c>
      <c r="D21" s="15" t="s">
        <v>84</v>
      </c>
      <c r="E21" s="15" t="s">
        <v>207</v>
      </c>
      <c r="F21" s="15" t="s">
        <v>389</v>
      </c>
      <c r="G21" s="16" t="s">
        <v>390</v>
      </c>
      <c r="H21" s="30"/>
      <c r="I21" s="96" t="e">
        <f t="shared" ref="I21:I38" si="2">40*$H$10/H21</f>
        <v>#DIV/0!</v>
      </c>
      <c r="J21" s="7"/>
      <c r="K21" s="96" t="e">
        <f t="shared" ref="K21:K38" si="3">40*J21/$J$10</f>
        <v>#DIV/0!</v>
      </c>
      <c r="L21" s="31">
        <v>49</v>
      </c>
      <c r="M21" s="96">
        <f t="shared" ref="M21:M38" si="4">20*L21/$L$10</f>
        <v>18.490566037735849</v>
      </c>
      <c r="N21" s="96" t="e">
        <f t="shared" ref="N21:N38" si="5">I21+K21+M21</f>
        <v>#DIV/0!</v>
      </c>
      <c r="O21" s="33" t="s">
        <v>65</v>
      </c>
    </row>
    <row r="22" spans="1:15" s="11" customFormat="1" ht="27" customHeight="1" x14ac:dyDescent="0.2">
      <c r="A22" s="10">
        <v>12</v>
      </c>
      <c r="B22" s="21" t="s">
        <v>423</v>
      </c>
      <c r="C22" s="17" t="s">
        <v>424</v>
      </c>
      <c r="D22" s="17" t="s">
        <v>425</v>
      </c>
      <c r="E22" s="17" t="s">
        <v>194</v>
      </c>
      <c r="F22" s="17" t="s">
        <v>426</v>
      </c>
      <c r="G22" s="16" t="s">
        <v>390</v>
      </c>
      <c r="H22" s="30"/>
      <c r="I22" s="96" t="e">
        <f t="shared" si="2"/>
        <v>#DIV/0!</v>
      </c>
      <c r="J22" s="7"/>
      <c r="K22" s="96" t="e">
        <f t="shared" si="3"/>
        <v>#DIV/0!</v>
      </c>
      <c r="L22" s="31">
        <v>48</v>
      </c>
      <c r="M22" s="96">
        <f t="shared" si="4"/>
        <v>18.113207547169811</v>
      </c>
      <c r="N22" s="96" t="e">
        <f t="shared" si="5"/>
        <v>#DIV/0!</v>
      </c>
      <c r="O22" s="33" t="s">
        <v>65</v>
      </c>
    </row>
    <row r="23" spans="1:15" s="11" customFormat="1" ht="27" customHeight="1" x14ac:dyDescent="0.2">
      <c r="A23" s="10">
        <v>13</v>
      </c>
      <c r="B23" s="21" t="s">
        <v>427</v>
      </c>
      <c r="C23" s="17" t="s">
        <v>428</v>
      </c>
      <c r="D23" s="17" t="s">
        <v>414</v>
      </c>
      <c r="E23" s="17" t="s">
        <v>85</v>
      </c>
      <c r="F23" s="17" t="s">
        <v>394</v>
      </c>
      <c r="G23" s="16" t="s">
        <v>390</v>
      </c>
      <c r="H23" s="30"/>
      <c r="I23" s="96" t="e">
        <f t="shared" si="2"/>
        <v>#DIV/0!</v>
      </c>
      <c r="J23" s="7"/>
      <c r="K23" s="96" t="e">
        <f t="shared" si="3"/>
        <v>#DIV/0!</v>
      </c>
      <c r="L23" s="31">
        <v>47</v>
      </c>
      <c r="M23" s="96">
        <f t="shared" si="4"/>
        <v>17.735849056603772</v>
      </c>
      <c r="N23" s="96" t="e">
        <f t="shared" si="5"/>
        <v>#DIV/0!</v>
      </c>
      <c r="O23" s="33" t="s">
        <v>65</v>
      </c>
    </row>
    <row r="24" spans="1:15" s="11" customFormat="1" ht="27" customHeight="1" x14ac:dyDescent="0.2">
      <c r="A24" s="10">
        <v>14</v>
      </c>
      <c r="B24" s="21" t="s">
        <v>429</v>
      </c>
      <c r="C24" s="17" t="s">
        <v>430</v>
      </c>
      <c r="D24" s="17" t="s">
        <v>431</v>
      </c>
      <c r="E24" s="17" t="s">
        <v>432</v>
      </c>
      <c r="F24" s="17" t="s">
        <v>389</v>
      </c>
      <c r="G24" s="16" t="s">
        <v>390</v>
      </c>
      <c r="H24" s="30"/>
      <c r="I24" s="96" t="e">
        <f t="shared" si="2"/>
        <v>#DIV/0!</v>
      </c>
      <c r="J24" s="7"/>
      <c r="K24" s="96" t="e">
        <f t="shared" si="3"/>
        <v>#DIV/0!</v>
      </c>
      <c r="L24" s="31">
        <v>47</v>
      </c>
      <c r="M24" s="96">
        <f t="shared" si="4"/>
        <v>17.735849056603772</v>
      </c>
      <c r="N24" s="96" t="e">
        <f t="shared" si="5"/>
        <v>#DIV/0!</v>
      </c>
      <c r="O24" s="33" t="s">
        <v>65</v>
      </c>
    </row>
    <row r="25" spans="1:15" s="11" customFormat="1" ht="27" customHeight="1" x14ac:dyDescent="0.2">
      <c r="A25" s="10">
        <v>15</v>
      </c>
      <c r="B25" s="21" t="s">
        <v>433</v>
      </c>
      <c r="C25" s="14" t="s">
        <v>434</v>
      </c>
      <c r="D25" s="14" t="s">
        <v>435</v>
      </c>
      <c r="E25" s="14" t="s">
        <v>436</v>
      </c>
      <c r="F25" s="14" t="s">
        <v>389</v>
      </c>
      <c r="G25" s="16" t="s">
        <v>390</v>
      </c>
      <c r="H25" s="30"/>
      <c r="I25" s="96" t="e">
        <f t="shared" si="2"/>
        <v>#DIV/0!</v>
      </c>
      <c r="J25" s="7"/>
      <c r="K25" s="96" t="e">
        <f t="shared" si="3"/>
        <v>#DIV/0!</v>
      </c>
      <c r="L25" s="31">
        <v>46</v>
      </c>
      <c r="M25" s="96">
        <f t="shared" si="4"/>
        <v>17.358490566037737</v>
      </c>
      <c r="N25" s="96" t="e">
        <f t="shared" si="5"/>
        <v>#DIV/0!</v>
      </c>
      <c r="O25" s="33" t="s">
        <v>65</v>
      </c>
    </row>
    <row r="26" spans="1:15" s="11" customFormat="1" ht="27" customHeight="1" x14ac:dyDescent="0.2">
      <c r="A26" s="10">
        <v>16</v>
      </c>
      <c r="B26" s="21" t="s">
        <v>437</v>
      </c>
      <c r="C26" s="17" t="s">
        <v>438</v>
      </c>
      <c r="D26" s="17" t="s">
        <v>73</v>
      </c>
      <c r="E26" s="17" t="s">
        <v>439</v>
      </c>
      <c r="F26" s="17" t="s">
        <v>394</v>
      </c>
      <c r="G26" s="16" t="s">
        <v>390</v>
      </c>
      <c r="H26" s="30"/>
      <c r="I26" s="96" t="e">
        <f t="shared" si="2"/>
        <v>#DIV/0!</v>
      </c>
      <c r="J26" s="7"/>
      <c r="K26" s="96" t="e">
        <f t="shared" si="3"/>
        <v>#DIV/0!</v>
      </c>
      <c r="L26" s="31">
        <v>46</v>
      </c>
      <c r="M26" s="96">
        <f t="shared" si="4"/>
        <v>17.358490566037737</v>
      </c>
      <c r="N26" s="96" t="e">
        <f t="shared" si="5"/>
        <v>#DIV/0!</v>
      </c>
      <c r="O26" s="33" t="s">
        <v>65</v>
      </c>
    </row>
    <row r="27" spans="1:15" s="11" customFormat="1" ht="27" customHeight="1" x14ac:dyDescent="0.2">
      <c r="A27" s="10">
        <v>17</v>
      </c>
      <c r="B27" s="21" t="s">
        <v>440</v>
      </c>
      <c r="C27" s="17" t="s">
        <v>441</v>
      </c>
      <c r="D27" s="17" t="s">
        <v>73</v>
      </c>
      <c r="E27" s="17" t="s">
        <v>92</v>
      </c>
      <c r="F27" s="17" t="s">
        <v>426</v>
      </c>
      <c r="G27" s="16" t="s">
        <v>390</v>
      </c>
      <c r="H27" s="30"/>
      <c r="I27" s="96" t="e">
        <f t="shared" si="2"/>
        <v>#DIV/0!</v>
      </c>
      <c r="J27" s="7"/>
      <c r="K27" s="96" t="e">
        <f t="shared" si="3"/>
        <v>#DIV/0!</v>
      </c>
      <c r="L27" s="31">
        <v>46</v>
      </c>
      <c r="M27" s="96">
        <f t="shared" si="4"/>
        <v>17.358490566037737</v>
      </c>
      <c r="N27" s="96" t="e">
        <f t="shared" si="5"/>
        <v>#DIV/0!</v>
      </c>
      <c r="O27" s="33" t="s">
        <v>65</v>
      </c>
    </row>
    <row r="28" spans="1:15" s="11" customFormat="1" ht="27" customHeight="1" x14ac:dyDescent="0.2">
      <c r="A28" s="10">
        <v>18</v>
      </c>
      <c r="B28" s="21" t="s">
        <v>442</v>
      </c>
      <c r="C28" s="17" t="s">
        <v>443</v>
      </c>
      <c r="D28" s="17" t="s">
        <v>57</v>
      </c>
      <c r="E28" s="17" t="s">
        <v>238</v>
      </c>
      <c r="F28" s="17" t="s">
        <v>394</v>
      </c>
      <c r="G28" s="16" t="s">
        <v>390</v>
      </c>
      <c r="H28" s="30"/>
      <c r="I28" s="96" t="e">
        <f t="shared" si="2"/>
        <v>#DIV/0!</v>
      </c>
      <c r="J28" s="7"/>
      <c r="K28" s="96" t="e">
        <f t="shared" si="3"/>
        <v>#DIV/0!</v>
      </c>
      <c r="L28" s="31">
        <v>45</v>
      </c>
      <c r="M28" s="96">
        <f t="shared" si="4"/>
        <v>16.981132075471699</v>
      </c>
      <c r="N28" s="96" t="e">
        <f t="shared" si="5"/>
        <v>#DIV/0!</v>
      </c>
      <c r="O28" s="33" t="s">
        <v>65</v>
      </c>
    </row>
    <row r="29" spans="1:15" s="11" customFormat="1" ht="27" customHeight="1" x14ac:dyDescent="0.2">
      <c r="A29" s="10">
        <v>19</v>
      </c>
      <c r="B29" s="21" t="s">
        <v>444</v>
      </c>
      <c r="C29" s="14" t="s">
        <v>445</v>
      </c>
      <c r="D29" s="14" t="s">
        <v>446</v>
      </c>
      <c r="E29" s="14" t="s">
        <v>58</v>
      </c>
      <c r="F29" s="14" t="s">
        <v>407</v>
      </c>
      <c r="G29" s="16" t="s">
        <v>390</v>
      </c>
      <c r="H29" s="30"/>
      <c r="I29" s="96" t="e">
        <f t="shared" si="2"/>
        <v>#DIV/0!</v>
      </c>
      <c r="J29" s="7"/>
      <c r="K29" s="96" t="e">
        <f t="shared" si="3"/>
        <v>#DIV/0!</v>
      </c>
      <c r="L29" s="31">
        <v>44</v>
      </c>
      <c r="M29" s="96">
        <f t="shared" si="4"/>
        <v>16.60377358490566</v>
      </c>
      <c r="N29" s="96" t="e">
        <f t="shared" si="5"/>
        <v>#DIV/0!</v>
      </c>
      <c r="O29" s="33" t="s">
        <v>65</v>
      </c>
    </row>
    <row r="30" spans="1:15" s="11" customFormat="1" ht="27" customHeight="1" x14ac:dyDescent="0.2">
      <c r="A30" s="10">
        <v>20</v>
      </c>
      <c r="B30" s="21" t="s">
        <v>447</v>
      </c>
      <c r="C30" s="17" t="s">
        <v>448</v>
      </c>
      <c r="D30" s="17" t="s">
        <v>84</v>
      </c>
      <c r="E30" s="17" t="s">
        <v>252</v>
      </c>
      <c r="F30" s="17" t="s">
        <v>407</v>
      </c>
      <c r="G30" s="16" t="s">
        <v>390</v>
      </c>
      <c r="H30" s="30"/>
      <c r="I30" s="96" t="e">
        <f t="shared" si="2"/>
        <v>#DIV/0!</v>
      </c>
      <c r="J30" s="7"/>
      <c r="K30" s="96" t="e">
        <f t="shared" si="3"/>
        <v>#DIV/0!</v>
      </c>
      <c r="L30" s="31">
        <v>42</v>
      </c>
      <c r="M30" s="96">
        <f t="shared" si="4"/>
        <v>15.849056603773585</v>
      </c>
      <c r="N30" s="96" t="e">
        <f t="shared" si="5"/>
        <v>#DIV/0!</v>
      </c>
      <c r="O30" s="33" t="s">
        <v>65</v>
      </c>
    </row>
    <row r="31" spans="1:15" s="11" customFormat="1" ht="27" customHeight="1" x14ac:dyDescent="0.2">
      <c r="A31" s="10">
        <v>21</v>
      </c>
      <c r="B31" s="21" t="s">
        <v>449</v>
      </c>
      <c r="C31" s="16" t="s">
        <v>450</v>
      </c>
      <c r="D31" s="16" t="s">
        <v>44</v>
      </c>
      <c r="E31" s="16" t="s">
        <v>406</v>
      </c>
      <c r="F31" s="16" t="s">
        <v>389</v>
      </c>
      <c r="G31" s="16" t="s">
        <v>390</v>
      </c>
      <c r="H31" s="30"/>
      <c r="I31" s="96" t="e">
        <f t="shared" si="2"/>
        <v>#DIV/0!</v>
      </c>
      <c r="J31" s="7"/>
      <c r="K31" s="96" t="e">
        <f t="shared" si="3"/>
        <v>#DIV/0!</v>
      </c>
      <c r="L31" s="31">
        <v>39</v>
      </c>
      <c r="M31" s="96">
        <f t="shared" si="4"/>
        <v>14.716981132075471</v>
      </c>
      <c r="N31" s="96" t="e">
        <f t="shared" si="5"/>
        <v>#DIV/0!</v>
      </c>
      <c r="O31" s="33" t="s">
        <v>65</v>
      </c>
    </row>
    <row r="32" spans="1:15" s="11" customFormat="1" ht="27" customHeight="1" x14ac:dyDescent="0.2">
      <c r="A32" s="10">
        <v>22</v>
      </c>
      <c r="B32" s="21" t="s">
        <v>451</v>
      </c>
      <c r="C32" s="17" t="s">
        <v>452</v>
      </c>
      <c r="D32" s="17" t="s">
        <v>264</v>
      </c>
      <c r="E32" s="17" t="s">
        <v>453</v>
      </c>
      <c r="F32" s="17" t="s">
        <v>389</v>
      </c>
      <c r="G32" s="16" t="s">
        <v>390</v>
      </c>
      <c r="H32" s="30"/>
      <c r="I32" s="96" t="e">
        <f t="shared" si="2"/>
        <v>#DIV/0!</v>
      </c>
      <c r="J32" s="7"/>
      <c r="K32" s="96" t="e">
        <f t="shared" si="3"/>
        <v>#DIV/0!</v>
      </c>
      <c r="L32" s="31">
        <v>38</v>
      </c>
      <c r="M32" s="96">
        <f t="shared" si="4"/>
        <v>14.339622641509434</v>
      </c>
      <c r="N32" s="96" t="e">
        <f t="shared" si="5"/>
        <v>#DIV/0!</v>
      </c>
      <c r="O32" s="33" t="s">
        <v>65</v>
      </c>
    </row>
    <row r="33" spans="1:15" s="11" customFormat="1" ht="27" customHeight="1" x14ac:dyDescent="0.2">
      <c r="A33" s="10">
        <v>23</v>
      </c>
      <c r="B33" s="21" t="s">
        <v>454</v>
      </c>
      <c r="C33" s="18" t="s">
        <v>455</v>
      </c>
      <c r="D33" s="18" t="s">
        <v>456</v>
      </c>
      <c r="E33" s="14" t="s">
        <v>85</v>
      </c>
      <c r="F33" s="22" t="s">
        <v>407</v>
      </c>
      <c r="G33" s="16" t="s">
        <v>390</v>
      </c>
      <c r="H33" s="30"/>
      <c r="I33" s="96" t="e">
        <f t="shared" si="2"/>
        <v>#DIV/0!</v>
      </c>
      <c r="J33" s="7"/>
      <c r="K33" s="96" t="e">
        <f t="shared" si="3"/>
        <v>#DIV/0!</v>
      </c>
      <c r="L33" s="31">
        <v>37</v>
      </c>
      <c r="M33" s="96">
        <f t="shared" si="4"/>
        <v>13.962264150943396</v>
      </c>
      <c r="N33" s="96" t="e">
        <f t="shared" si="5"/>
        <v>#DIV/0!</v>
      </c>
      <c r="O33" s="33" t="s">
        <v>65</v>
      </c>
    </row>
    <row r="34" spans="1:15" s="11" customFormat="1" ht="27" customHeight="1" x14ac:dyDescent="0.2">
      <c r="A34" s="10">
        <v>24</v>
      </c>
      <c r="B34" s="21" t="s">
        <v>457</v>
      </c>
      <c r="C34" s="17" t="s">
        <v>458</v>
      </c>
      <c r="D34" s="17" t="s">
        <v>459</v>
      </c>
      <c r="E34" s="17" t="s">
        <v>109</v>
      </c>
      <c r="F34" s="17" t="s">
        <v>389</v>
      </c>
      <c r="G34" s="16" t="s">
        <v>390</v>
      </c>
      <c r="H34" s="30"/>
      <c r="I34" s="96" t="e">
        <f t="shared" si="2"/>
        <v>#DIV/0!</v>
      </c>
      <c r="J34" s="7"/>
      <c r="K34" s="96" t="e">
        <f t="shared" si="3"/>
        <v>#DIV/0!</v>
      </c>
      <c r="L34" s="31">
        <v>37</v>
      </c>
      <c r="M34" s="96">
        <f t="shared" si="4"/>
        <v>13.962264150943396</v>
      </c>
      <c r="N34" s="96" t="e">
        <f t="shared" si="5"/>
        <v>#DIV/0!</v>
      </c>
      <c r="O34" s="33" t="s">
        <v>65</v>
      </c>
    </row>
    <row r="35" spans="1:15" s="11" customFormat="1" ht="27" customHeight="1" x14ac:dyDescent="0.2">
      <c r="A35" s="10">
        <v>25</v>
      </c>
      <c r="B35" s="21" t="s">
        <v>460</v>
      </c>
      <c r="C35" s="17" t="s">
        <v>461</v>
      </c>
      <c r="D35" s="17" t="s">
        <v>217</v>
      </c>
      <c r="E35" s="17" t="s">
        <v>45</v>
      </c>
      <c r="F35" s="17" t="s">
        <v>462</v>
      </c>
      <c r="G35" s="16" t="s">
        <v>390</v>
      </c>
      <c r="H35" s="30"/>
      <c r="I35" s="96" t="e">
        <f t="shared" si="2"/>
        <v>#DIV/0!</v>
      </c>
      <c r="J35" s="7"/>
      <c r="K35" s="96" t="e">
        <f t="shared" si="3"/>
        <v>#DIV/0!</v>
      </c>
      <c r="L35" s="31">
        <v>35</v>
      </c>
      <c r="M35" s="96">
        <f t="shared" si="4"/>
        <v>13.20754716981132</v>
      </c>
      <c r="N35" s="96" t="e">
        <f t="shared" si="5"/>
        <v>#DIV/0!</v>
      </c>
      <c r="O35" s="33" t="s">
        <v>65</v>
      </c>
    </row>
    <row r="36" spans="1:15" s="11" customFormat="1" ht="27" customHeight="1" x14ac:dyDescent="0.2">
      <c r="A36" s="10">
        <v>26</v>
      </c>
      <c r="B36" s="21" t="s">
        <v>463</v>
      </c>
      <c r="C36" s="19" t="s">
        <v>464</v>
      </c>
      <c r="D36" s="19" t="s">
        <v>57</v>
      </c>
      <c r="E36" s="19" t="s">
        <v>194</v>
      </c>
      <c r="F36" s="19" t="s">
        <v>462</v>
      </c>
      <c r="G36" s="16" t="s">
        <v>390</v>
      </c>
      <c r="H36" s="30"/>
      <c r="I36" s="96" t="e">
        <f t="shared" si="2"/>
        <v>#DIV/0!</v>
      </c>
      <c r="J36" s="7"/>
      <c r="K36" s="96" t="e">
        <f t="shared" si="3"/>
        <v>#DIV/0!</v>
      </c>
      <c r="L36" s="31">
        <v>33</v>
      </c>
      <c r="M36" s="96">
        <f t="shared" si="4"/>
        <v>12.452830188679245</v>
      </c>
      <c r="N36" s="96" t="e">
        <f t="shared" si="5"/>
        <v>#DIV/0!</v>
      </c>
      <c r="O36" s="33" t="s">
        <v>65</v>
      </c>
    </row>
    <row r="37" spans="1:15" s="11" customFormat="1" ht="27" customHeight="1" x14ac:dyDescent="0.2">
      <c r="A37" s="10">
        <v>27</v>
      </c>
      <c r="B37" s="21" t="s">
        <v>465</v>
      </c>
      <c r="C37" s="14" t="s">
        <v>466</v>
      </c>
      <c r="D37" s="14" t="s">
        <v>467</v>
      </c>
      <c r="E37" s="14" t="s">
        <v>468</v>
      </c>
      <c r="F37" s="23" t="s">
        <v>407</v>
      </c>
      <c r="G37" s="16" t="s">
        <v>390</v>
      </c>
      <c r="H37" s="30"/>
      <c r="I37" s="96" t="e">
        <f t="shared" si="2"/>
        <v>#DIV/0!</v>
      </c>
      <c r="J37" s="7"/>
      <c r="K37" s="96" t="e">
        <f t="shared" si="3"/>
        <v>#DIV/0!</v>
      </c>
      <c r="L37" s="31">
        <v>29</v>
      </c>
      <c r="M37" s="96">
        <f t="shared" si="4"/>
        <v>10.943396226415095</v>
      </c>
      <c r="N37" s="96" t="e">
        <f t="shared" si="5"/>
        <v>#DIV/0!</v>
      </c>
      <c r="O37" s="33" t="s">
        <v>65</v>
      </c>
    </row>
    <row r="38" spans="1:15" s="11" customFormat="1" ht="27" customHeight="1" x14ac:dyDescent="0.2">
      <c r="A38" s="10">
        <v>28</v>
      </c>
      <c r="B38" s="21" t="s">
        <v>469</v>
      </c>
      <c r="C38" s="16" t="s">
        <v>470</v>
      </c>
      <c r="D38" s="16" t="s">
        <v>418</v>
      </c>
      <c r="E38" s="16" t="s">
        <v>471</v>
      </c>
      <c r="F38" s="16" t="s">
        <v>389</v>
      </c>
      <c r="G38" s="16" t="s">
        <v>390</v>
      </c>
      <c r="H38" s="30"/>
      <c r="I38" s="96" t="e">
        <f t="shared" si="2"/>
        <v>#DIV/0!</v>
      </c>
      <c r="J38" s="32"/>
      <c r="K38" s="96" t="e">
        <f t="shared" si="3"/>
        <v>#DIV/0!</v>
      </c>
      <c r="L38" s="31">
        <v>29</v>
      </c>
      <c r="M38" s="96">
        <f t="shared" si="4"/>
        <v>10.943396226415095</v>
      </c>
      <c r="N38" s="96" t="e">
        <f t="shared" si="5"/>
        <v>#DIV/0!</v>
      </c>
      <c r="O38" s="33" t="s">
        <v>65</v>
      </c>
    </row>
    <row r="39" spans="1:15" s="11" customFormat="1" ht="27" customHeight="1" x14ac:dyDescent="0.2">
      <c r="A39" s="10">
        <v>29</v>
      </c>
      <c r="B39" s="21"/>
      <c r="C39" s="17"/>
      <c r="D39" s="17"/>
      <c r="E39" s="17"/>
      <c r="F39" s="17"/>
      <c r="G39" s="16"/>
      <c r="H39" s="30"/>
      <c r="I39" s="93" t="e">
        <f t="shared" ref="I39:I47" si="6">40*$H$10/H39</f>
        <v>#DIV/0!</v>
      </c>
      <c r="J39" s="7"/>
      <c r="K39" s="93" t="e">
        <f t="shared" ref="K39:K47" si="7">40*J39/$J$10</f>
        <v>#DIV/0!</v>
      </c>
      <c r="L39" s="31"/>
      <c r="M39" s="93">
        <f t="shared" ref="M39:M47" si="8">20*L39/$L$10</f>
        <v>0</v>
      </c>
      <c r="N39" s="93" t="e">
        <f t="shared" ref="N39:N47" si="9">I39+K39+M39</f>
        <v>#DIV/0!</v>
      </c>
      <c r="O39" s="33"/>
    </row>
    <row r="40" spans="1:15" s="11" customFormat="1" ht="27" customHeight="1" x14ac:dyDescent="0.2">
      <c r="A40" s="10">
        <v>30</v>
      </c>
      <c r="B40" s="21"/>
      <c r="C40" s="17"/>
      <c r="D40" s="17"/>
      <c r="E40" s="17"/>
      <c r="F40" s="17"/>
      <c r="G40" s="16"/>
      <c r="H40" s="30"/>
      <c r="I40" s="93" t="e">
        <f t="shared" si="6"/>
        <v>#DIV/0!</v>
      </c>
      <c r="J40" s="7"/>
      <c r="K40" s="93" t="e">
        <f t="shared" si="7"/>
        <v>#DIV/0!</v>
      </c>
      <c r="L40" s="31"/>
      <c r="M40" s="93">
        <f t="shared" si="8"/>
        <v>0</v>
      </c>
      <c r="N40" s="93" t="e">
        <f t="shared" si="9"/>
        <v>#DIV/0!</v>
      </c>
      <c r="O40" s="33"/>
    </row>
    <row r="41" spans="1:15" s="11" customFormat="1" ht="27" customHeight="1" x14ac:dyDescent="0.2">
      <c r="A41" s="10">
        <v>31</v>
      </c>
      <c r="B41" s="21"/>
      <c r="C41" s="17"/>
      <c r="D41" s="17"/>
      <c r="E41" s="17"/>
      <c r="F41" s="17"/>
      <c r="G41" s="16"/>
      <c r="H41" s="30"/>
      <c r="I41" s="93" t="e">
        <f t="shared" si="6"/>
        <v>#DIV/0!</v>
      </c>
      <c r="J41" s="7"/>
      <c r="K41" s="93" t="e">
        <f t="shared" si="7"/>
        <v>#DIV/0!</v>
      </c>
      <c r="L41" s="31"/>
      <c r="M41" s="93">
        <f t="shared" si="8"/>
        <v>0</v>
      </c>
      <c r="N41" s="93" t="e">
        <f t="shared" si="9"/>
        <v>#DIV/0!</v>
      </c>
      <c r="O41" s="33"/>
    </row>
    <row r="42" spans="1:15" s="11" customFormat="1" ht="27" customHeight="1" x14ac:dyDescent="0.2">
      <c r="A42" s="10">
        <v>32</v>
      </c>
      <c r="B42" s="21"/>
      <c r="C42" s="17"/>
      <c r="D42" s="17"/>
      <c r="E42" s="17"/>
      <c r="F42" s="17"/>
      <c r="G42" s="16"/>
      <c r="H42" s="30"/>
      <c r="I42" s="93" t="e">
        <f t="shared" si="6"/>
        <v>#DIV/0!</v>
      </c>
      <c r="J42" s="7"/>
      <c r="K42" s="93" t="e">
        <f t="shared" si="7"/>
        <v>#DIV/0!</v>
      </c>
      <c r="L42" s="31"/>
      <c r="M42" s="93">
        <f t="shared" si="8"/>
        <v>0</v>
      </c>
      <c r="N42" s="93" t="e">
        <f t="shared" si="9"/>
        <v>#DIV/0!</v>
      </c>
      <c r="O42" s="33"/>
    </row>
    <row r="43" spans="1:15" s="11" customFormat="1" ht="27" customHeight="1" x14ac:dyDescent="0.2">
      <c r="A43" s="10">
        <v>33</v>
      </c>
      <c r="B43" s="21"/>
      <c r="C43" s="17"/>
      <c r="D43" s="17"/>
      <c r="E43" s="17"/>
      <c r="F43" s="17"/>
      <c r="G43" s="16"/>
      <c r="H43" s="30"/>
      <c r="I43" s="93" t="e">
        <f t="shared" si="6"/>
        <v>#DIV/0!</v>
      </c>
      <c r="J43" s="7"/>
      <c r="K43" s="93" t="e">
        <f t="shared" si="7"/>
        <v>#DIV/0!</v>
      </c>
      <c r="L43" s="31"/>
      <c r="M43" s="93">
        <f t="shared" si="8"/>
        <v>0</v>
      </c>
      <c r="N43" s="93" t="e">
        <f t="shared" si="9"/>
        <v>#DIV/0!</v>
      </c>
      <c r="O43" s="33"/>
    </row>
    <row r="44" spans="1:15" s="11" customFormat="1" ht="27" customHeight="1" x14ac:dyDescent="0.2">
      <c r="A44" s="10">
        <v>34</v>
      </c>
      <c r="B44" s="21"/>
      <c r="C44" s="17"/>
      <c r="D44" s="17"/>
      <c r="E44" s="17"/>
      <c r="F44" s="17"/>
      <c r="G44" s="16"/>
      <c r="H44" s="30"/>
      <c r="I44" s="93" t="e">
        <f t="shared" si="6"/>
        <v>#DIV/0!</v>
      </c>
      <c r="J44" s="7"/>
      <c r="K44" s="93" t="e">
        <f t="shared" si="7"/>
        <v>#DIV/0!</v>
      </c>
      <c r="L44" s="31"/>
      <c r="M44" s="93">
        <f t="shared" si="8"/>
        <v>0</v>
      </c>
      <c r="N44" s="93" t="e">
        <f t="shared" si="9"/>
        <v>#DIV/0!</v>
      </c>
      <c r="O44" s="33"/>
    </row>
    <row r="45" spans="1:15" s="11" customFormat="1" ht="27" customHeight="1" x14ac:dyDescent="0.2">
      <c r="A45" s="10">
        <v>35</v>
      </c>
      <c r="B45" s="21"/>
      <c r="C45" s="16"/>
      <c r="D45" s="16"/>
      <c r="E45" s="16"/>
      <c r="F45" s="16"/>
      <c r="G45" s="16"/>
      <c r="H45" s="30"/>
      <c r="I45" s="93" t="e">
        <f t="shared" si="6"/>
        <v>#DIV/0!</v>
      </c>
      <c r="J45" s="7"/>
      <c r="K45" s="93" t="e">
        <f t="shared" si="7"/>
        <v>#DIV/0!</v>
      </c>
      <c r="L45" s="31"/>
      <c r="M45" s="93">
        <f t="shared" si="8"/>
        <v>0</v>
      </c>
      <c r="N45" s="93" t="e">
        <f t="shared" si="9"/>
        <v>#DIV/0!</v>
      </c>
      <c r="O45" s="33"/>
    </row>
    <row r="46" spans="1:15" s="11" customFormat="1" ht="27" customHeight="1" x14ac:dyDescent="0.2">
      <c r="A46" s="10">
        <v>36</v>
      </c>
      <c r="B46" s="21"/>
      <c r="C46" s="20"/>
      <c r="D46" s="20"/>
      <c r="E46" s="20"/>
      <c r="F46" s="20"/>
      <c r="G46" s="16"/>
      <c r="H46" s="30"/>
      <c r="I46" s="93" t="e">
        <f t="shared" si="6"/>
        <v>#DIV/0!</v>
      </c>
      <c r="J46" s="7"/>
      <c r="K46" s="93" t="e">
        <f t="shared" si="7"/>
        <v>#DIV/0!</v>
      </c>
      <c r="L46" s="31"/>
      <c r="M46" s="93">
        <f t="shared" si="8"/>
        <v>0</v>
      </c>
      <c r="N46" s="93" t="e">
        <f t="shared" si="9"/>
        <v>#DIV/0!</v>
      </c>
      <c r="O46" s="33"/>
    </row>
    <row r="47" spans="1:15" s="11" customFormat="1" ht="27" customHeight="1" x14ac:dyDescent="0.2">
      <c r="A47" s="10">
        <v>37</v>
      </c>
      <c r="B47" s="21"/>
      <c r="C47" s="14"/>
      <c r="D47" s="14"/>
      <c r="E47" s="14"/>
      <c r="F47" s="14"/>
      <c r="G47" s="16"/>
      <c r="H47" s="30"/>
      <c r="I47" s="93" t="e">
        <f t="shared" si="6"/>
        <v>#DIV/0!</v>
      </c>
      <c r="J47" s="7"/>
      <c r="K47" s="93" t="e">
        <f t="shared" si="7"/>
        <v>#DIV/0!</v>
      </c>
      <c r="L47" s="31"/>
      <c r="M47" s="93">
        <f t="shared" si="8"/>
        <v>0</v>
      </c>
      <c r="N47" s="93" t="e">
        <f t="shared" si="9"/>
        <v>#DIV/0!</v>
      </c>
      <c r="O47" s="33"/>
    </row>
    <row r="48" spans="1:15" ht="16.5" thickBot="1" x14ac:dyDescent="0.3">
      <c r="A48" s="12"/>
      <c r="B48" s="12"/>
      <c r="C48" s="12"/>
      <c r="D48" s="12"/>
      <c r="E48" s="12"/>
    </row>
    <row r="49" spans="1:16" ht="15.75" customHeight="1" x14ac:dyDescent="0.25">
      <c r="A49" s="12"/>
      <c r="B49" s="12"/>
      <c r="C49" s="39" t="s">
        <v>30</v>
      </c>
      <c r="D49" s="38"/>
      <c r="E49" s="38"/>
      <c r="F49" s="38"/>
      <c r="G49" s="38"/>
      <c r="H49" s="37">
        <v>95.09</v>
      </c>
      <c r="I49" s="38"/>
      <c r="M49" s="2"/>
      <c r="O49" s="3"/>
      <c r="P49" s="2"/>
    </row>
    <row r="50" spans="1:16" ht="16.5" thickBot="1" x14ac:dyDescent="0.3">
      <c r="A50" s="12"/>
      <c r="B50" s="12"/>
      <c r="C50" s="12"/>
      <c r="D50" s="12"/>
      <c r="E50" s="12"/>
      <c r="G50" s="6"/>
      <c r="M50" s="2"/>
      <c r="O50" s="3"/>
      <c r="P50" s="2"/>
    </row>
    <row r="51" spans="1:16" x14ac:dyDescent="0.25">
      <c r="A51" s="12"/>
      <c r="B51" s="12"/>
      <c r="C51" s="39" t="s">
        <v>29</v>
      </c>
      <c r="D51" s="38"/>
      <c r="E51" s="38"/>
      <c r="F51" s="38"/>
      <c r="G51" s="38"/>
      <c r="H51" s="40">
        <v>53</v>
      </c>
      <c r="M51" s="2"/>
      <c r="O51" s="3"/>
      <c r="P51" s="2"/>
    </row>
    <row r="52" spans="1:16" x14ac:dyDescent="0.25">
      <c r="A52" s="12"/>
      <c r="B52" s="12"/>
      <c r="C52" s="12"/>
      <c r="D52" s="12"/>
      <c r="E52" s="12"/>
    </row>
    <row r="53" spans="1:16" x14ac:dyDescent="0.25">
      <c r="A53" s="12"/>
      <c r="B53" s="12"/>
      <c r="C53" s="12"/>
      <c r="D53" s="12"/>
      <c r="E53" s="12"/>
    </row>
    <row r="54" spans="1:16" x14ac:dyDescent="0.25">
      <c r="A54" s="12"/>
      <c r="B54" s="12"/>
      <c r="C54" s="12"/>
      <c r="D54" s="12"/>
      <c r="E54" s="12"/>
    </row>
    <row r="55" spans="1:16" x14ac:dyDescent="0.25">
      <c r="A55" s="12"/>
      <c r="B55" s="12"/>
      <c r="C55" s="12"/>
      <c r="D55" s="12"/>
      <c r="E55" s="12"/>
    </row>
    <row r="56" spans="1:16" x14ac:dyDescent="0.25">
      <c r="A56" s="12"/>
      <c r="B56" s="12"/>
      <c r="C56" s="12"/>
      <c r="D56" s="12"/>
      <c r="E56" s="12"/>
    </row>
    <row r="57" spans="1:16" x14ac:dyDescent="0.25">
      <c r="A57" s="12"/>
      <c r="B57" s="12"/>
      <c r="C57" s="12"/>
      <c r="D57" s="12"/>
      <c r="E57" s="12"/>
    </row>
    <row r="58" spans="1:16" x14ac:dyDescent="0.25">
      <c r="A58" s="12"/>
      <c r="B58" s="12"/>
      <c r="C58" s="12"/>
      <c r="D58" s="12"/>
      <c r="E58" s="12"/>
    </row>
    <row r="59" spans="1:16" x14ac:dyDescent="0.25">
      <c r="A59" s="12"/>
      <c r="B59" s="12"/>
      <c r="C59" s="12"/>
      <c r="D59" s="12"/>
      <c r="E59" s="12"/>
    </row>
    <row r="60" spans="1:16" x14ac:dyDescent="0.25">
      <c r="A60" s="12"/>
      <c r="B60" s="12"/>
      <c r="C60" s="12"/>
      <c r="D60" s="12"/>
      <c r="E60" s="12"/>
    </row>
    <row r="61" spans="1:16" x14ac:dyDescent="0.25">
      <c r="A61" s="12"/>
      <c r="B61" s="12"/>
      <c r="C61" s="12"/>
      <c r="D61" s="12"/>
      <c r="E61" s="12"/>
    </row>
    <row r="62" spans="1:16" x14ac:dyDescent="0.25">
      <c r="A62" s="12"/>
      <c r="B62" s="12"/>
      <c r="C62" s="12"/>
      <c r="D62" s="12"/>
      <c r="E62" s="12"/>
    </row>
    <row r="63" spans="1:16" x14ac:dyDescent="0.25">
      <c r="A63" s="12"/>
      <c r="B63" s="12"/>
      <c r="C63" s="12"/>
      <c r="D63" s="12"/>
      <c r="E63" s="12"/>
    </row>
    <row r="64" spans="1:16" x14ac:dyDescent="0.25">
      <c r="A64" s="13"/>
      <c r="B64" s="13"/>
      <c r="C64" s="13"/>
      <c r="D64" s="13"/>
      <c r="E64" s="13"/>
    </row>
  </sheetData>
  <mergeCells count="18">
    <mergeCell ref="A1:O1"/>
    <mergeCell ref="A2:O2"/>
    <mergeCell ref="A3:F3"/>
    <mergeCell ref="A4:F4"/>
    <mergeCell ref="A5:O5"/>
    <mergeCell ref="O6:O10"/>
    <mergeCell ref="A10:G10"/>
    <mergeCell ref="F6:F9"/>
    <mergeCell ref="G6:G9"/>
    <mergeCell ref="H6:I7"/>
    <mergeCell ref="J6:K7"/>
    <mergeCell ref="L6:M7"/>
    <mergeCell ref="N6:N8"/>
    <mergeCell ref="A6:A9"/>
    <mergeCell ref="B6:B9"/>
    <mergeCell ref="C6:C9"/>
    <mergeCell ref="D6:D9"/>
    <mergeCell ref="E6:E9"/>
  </mergeCells>
  <hyperlinks>
    <hyperlink ref="E17" r:id="rId1" display="javascript:void(0);"/>
  </hyperlinks>
  <pageMargins left="0.35433070866141736" right="0.35433070866141736" top="0.39370078740157483" bottom="0.39370078740157483" header="0" footer="0"/>
  <pageSetup paperSize="9" scale="75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zoomScale="90" workbookViewId="0">
      <selection activeCell="Q20" sqref="Q20"/>
    </sheetView>
  </sheetViews>
  <sheetFormatPr defaultColWidth="9.140625" defaultRowHeight="15.75" x14ac:dyDescent="0.25"/>
  <cols>
    <col min="1" max="1" width="4.140625" style="92" customWidth="1"/>
    <col min="2" max="2" width="6.85546875" style="92" customWidth="1"/>
    <col min="3" max="3" width="13.28515625" style="92" customWidth="1"/>
    <col min="4" max="4" width="11.7109375" style="92" customWidth="1"/>
    <col min="5" max="5" width="15.7109375" style="92" customWidth="1"/>
    <col min="6" max="6" width="7.42578125" style="92" customWidth="1"/>
    <col min="7" max="7" width="55" style="46" customWidth="1"/>
    <col min="8" max="8" width="9.140625" style="47"/>
    <col min="9" max="9" width="9.7109375" style="47" customWidth="1"/>
    <col min="10" max="10" width="8.140625" style="47" customWidth="1"/>
    <col min="11" max="11" width="9.7109375" style="47" customWidth="1"/>
    <col min="12" max="12" width="7.85546875" style="47" customWidth="1"/>
    <col min="13" max="13" width="9.7109375" style="48" customWidth="1"/>
    <col min="14" max="14" width="10.5703125" style="47" customWidth="1"/>
    <col min="15" max="15" width="10" style="45" customWidth="1"/>
    <col min="16" max="16384" width="9.140625" style="45"/>
  </cols>
  <sheetData>
    <row r="1" spans="1:16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6" x14ac:dyDescent="0.25">
      <c r="A2" s="99" t="s">
        <v>28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6" x14ac:dyDescent="0.25">
      <c r="A3" s="100" t="s">
        <v>579</v>
      </c>
      <c r="B3" s="100"/>
      <c r="C3" s="100"/>
      <c r="D3" s="100"/>
      <c r="E3" s="100"/>
      <c r="F3" s="101"/>
      <c r="O3" s="49"/>
    </row>
    <row r="4" spans="1:16" x14ac:dyDescent="0.25">
      <c r="A4" s="100" t="s">
        <v>578</v>
      </c>
      <c r="B4" s="100"/>
      <c r="C4" s="100"/>
      <c r="D4" s="100"/>
      <c r="E4" s="100"/>
      <c r="F4" s="104"/>
      <c r="G4" s="50"/>
    </row>
    <row r="5" spans="1:16" x14ac:dyDescent="0.25">
      <c r="A5" s="108" t="s">
        <v>15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</row>
    <row r="6" spans="1:16" s="92" customFormat="1" ht="15.75" customHeight="1" x14ac:dyDescent="0.25">
      <c r="A6" s="105" t="s">
        <v>1</v>
      </c>
      <c r="B6" s="105" t="s">
        <v>10</v>
      </c>
      <c r="C6" s="105" t="s">
        <v>12</v>
      </c>
      <c r="D6" s="105" t="s">
        <v>13</v>
      </c>
      <c r="E6" s="105" t="s">
        <v>14</v>
      </c>
      <c r="F6" s="105" t="s">
        <v>2</v>
      </c>
      <c r="G6" s="105" t="s">
        <v>9</v>
      </c>
      <c r="H6" s="111" t="s">
        <v>25</v>
      </c>
      <c r="I6" s="111"/>
      <c r="J6" s="111" t="s">
        <v>11</v>
      </c>
      <c r="K6" s="111"/>
      <c r="L6" s="111" t="s">
        <v>3</v>
      </c>
      <c r="M6" s="111"/>
      <c r="N6" s="112" t="s">
        <v>16</v>
      </c>
      <c r="O6" s="109" t="s">
        <v>5</v>
      </c>
    </row>
    <row r="7" spans="1:16" s="92" customFormat="1" x14ac:dyDescent="0.25">
      <c r="A7" s="106"/>
      <c r="B7" s="106"/>
      <c r="C7" s="106"/>
      <c r="D7" s="106"/>
      <c r="E7" s="106"/>
      <c r="F7" s="106"/>
      <c r="G7" s="106"/>
      <c r="H7" s="111"/>
      <c r="I7" s="111"/>
      <c r="J7" s="111"/>
      <c r="K7" s="111"/>
      <c r="L7" s="111"/>
      <c r="M7" s="111"/>
      <c r="N7" s="112"/>
      <c r="O7" s="110"/>
    </row>
    <row r="8" spans="1:16" s="92" customFormat="1" ht="25.5" x14ac:dyDescent="0.25">
      <c r="A8" s="106"/>
      <c r="B8" s="106"/>
      <c r="C8" s="106"/>
      <c r="D8" s="106"/>
      <c r="E8" s="106"/>
      <c r="F8" s="106"/>
      <c r="G8" s="106"/>
      <c r="H8" s="51" t="s">
        <v>6</v>
      </c>
      <c r="I8" s="91" t="s">
        <v>7</v>
      </c>
      <c r="J8" s="51" t="s">
        <v>8</v>
      </c>
      <c r="K8" s="91" t="s">
        <v>7</v>
      </c>
      <c r="L8" s="51" t="s">
        <v>4</v>
      </c>
      <c r="M8" s="85" t="s">
        <v>7</v>
      </c>
      <c r="N8" s="112"/>
      <c r="O8" s="110"/>
    </row>
    <row r="9" spans="1:16" s="92" customFormat="1" ht="16.5" thickBot="1" x14ac:dyDescent="0.3">
      <c r="A9" s="107"/>
      <c r="B9" s="107"/>
      <c r="C9" s="107"/>
      <c r="D9" s="107"/>
      <c r="E9" s="107"/>
      <c r="F9" s="107"/>
      <c r="G9" s="107"/>
      <c r="H9" s="52"/>
      <c r="I9" s="91" t="s">
        <v>19</v>
      </c>
      <c r="J9" s="53"/>
      <c r="K9" s="91" t="s">
        <v>19</v>
      </c>
      <c r="L9" s="53"/>
      <c r="M9" s="91" t="s">
        <v>18</v>
      </c>
      <c r="N9" s="91" t="s">
        <v>17</v>
      </c>
      <c r="O9" s="110"/>
    </row>
    <row r="10" spans="1:16" s="92" customFormat="1" ht="16.5" thickBot="1" x14ac:dyDescent="0.3">
      <c r="A10" s="102" t="s">
        <v>40</v>
      </c>
      <c r="B10" s="103"/>
      <c r="C10" s="103"/>
      <c r="D10" s="103"/>
      <c r="E10" s="103"/>
      <c r="F10" s="103"/>
      <c r="G10" s="103"/>
      <c r="H10" s="54"/>
      <c r="I10" s="86"/>
      <c r="J10" s="55"/>
      <c r="K10" s="87"/>
      <c r="L10" s="56">
        <v>53</v>
      </c>
      <c r="M10" s="88"/>
      <c r="N10" s="89"/>
      <c r="O10" s="110"/>
      <c r="P10" s="90"/>
    </row>
    <row r="11" spans="1:16" s="92" customFormat="1" ht="27" customHeight="1" x14ac:dyDescent="0.25">
      <c r="A11" s="57">
        <v>1</v>
      </c>
      <c r="B11" s="58" t="s">
        <v>271</v>
      </c>
      <c r="C11" s="68" t="s">
        <v>272</v>
      </c>
      <c r="D11" s="68" t="s">
        <v>112</v>
      </c>
      <c r="E11" s="68" t="s">
        <v>273</v>
      </c>
      <c r="F11" s="68" t="s">
        <v>203</v>
      </c>
      <c r="G11" s="60" t="s">
        <v>190</v>
      </c>
      <c r="H11" s="65">
        <v>37</v>
      </c>
      <c r="I11" s="81">
        <v>51.33</v>
      </c>
      <c r="J11" s="51">
        <v>8</v>
      </c>
      <c r="K11" s="81">
        <v>37.64</v>
      </c>
      <c r="L11" s="66">
        <v>29</v>
      </c>
      <c r="M11" s="81">
        <f t="shared" ref="M11:M14" si="0">20*L11/$L$10</f>
        <v>10.943396226415095</v>
      </c>
      <c r="N11" s="81">
        <f t="shared" ref="N11:N14" si="1">I11+K11+M11</f>
        <v>99.913396226415088</v>
      </c>
      <c r="O11" s="63" t="s">
        <v>48</v>
      </c>
    </row>
    <row r="12" spans="1:16" s="92" customFormat="1" ht="27" customHeight="1" x14ac:dyDescent="0.25">
      <c r="A12" s="57">
        <v>2</v>
      </c>
      <c r="B12" s="58" t="s">
        <v>274</v>
      </c>
      <c r="C12" s="68" t="s">
        <v>275</v>
      </c>
      <c r="D12" s="68" t="s">
        <v>276</v>
      </c>
      <c r="E12" s="68" t="s">
        <v>277</v>
      </c>
      <c r="F12" s="68" t="s">
        <v>211</v>
      </c>
      <c r="G12" s="60" t="s">
        <v>190</v>
      </c>
      <c r="H12" s="65">
        <v>34</v>
      </c>
      <c r="I12" s="81">
        <v>40</v>
      </c>
      <c r="J12" s="51">
        <v>8.5</v>
      </c>
      <c r="K12" s="81">
        <v>40</v>
      </c>
      <c r="L12" s="66">
        <v>38</v>
      </c>
      <c r="M12" s="81">
        <f t="shared" si="0"/>
        <v>14.339622641509434</v>
      </c>
      <c r="N12" s="81">
        <f t="shared" si="1"/>
        <v>94.339622641509436</v>
      </c>
      <c r="O12" s="63" t="s">
        <v>54</v>
      </c>
    </row>
    <row r="13" spans="1:16" s="92" customFormat="1" ht="27" customHeight="1" x14ac:dyDescent="0.25">
      <c r="A13" s="57">
        <v>3</v>
      </c>
      <c r="B13" s="58" t="s">
        <v>278</v>
      </c>
      <c r="C13" s="68" t="s">
        <v>279</v>
      </c>
      <c r="D13" s="68" t="s">
        <v>280</v>
      </c>
      <c r="E13" s="68" t="s">
        <v>273</v>
      </c>
      <c r="F13" s="68" t="s">
        <v>199</v>
      </c>
      <c r="G13" s="60" t="s">
        <v>190</v>
      </c>
      <c r="H13" s="65">
        <v>32.5</v>
      </c>
      <c r="I13" s="81">
        <v>41.84</v>
      </c>
      <c r="J13" s="51">
        <v>7</v>
      </c>
      <c r="K13" s="81">
        <v>32.94</v>
      </c>
      <c r="L13" s="66">
        <v>36</v>
      </c>
      <c r="M13" s="81">
        <f t="shared" si="0"/>
        <v>13.584905660377359</v>
      </c>
      <c r="N13" s="81">
        <f t="shared" si="1"/>
        <v>88.36490566037736</v>
      </c>
      <c r="O13" s="63" t="s">
        <v>54</v>
      </c>
    </row>
    <row r="14" spans="1:16" s="92" customFormat="1" ht="27" customHeight="1" x14ac:dyDescent="0.25">
      <c r="A14" s="57">
        <v>4</v>
      </c>
      <c r="B14" s="58" t="s">
        <v>281</v>
      </c>
      <c r="C14" s="68" t="s">
        <v>282</v>
      </c>
      <c r="D14" s="68" t="s">
        <v>283</v>
      </c>
      <c r="E14" s="68" t="s">
        <v>178</v>
      </c>
      <c r="F14" s="68" t="s">
        <v>284</v>
      </c>
      <c r="G14" s="60" t="s">
        <v>190</v>
      </c>
      <c r="H14" s="65">
        <v>34</v>
      </c>
      <c r="I14" s="81">
        <v>40</v>
      </c>
      <c r="J14" s="51">
        <v>7.5</v>
      </c>
      <c r="K14" s="81">
        <v>35.29</v>
      </c>
      <c r="L14" s="66">
        <v>31</v>
      </c>
      <c r="M14" s="81">
        <f t="shared" si="0"/>
        <v>11.69811320754717</v>
      </c>
      <c r="N14" s="81">
        <f t="shared" si="1"/>
        <v>86.988113207547158</v>
      </c>
      <c r="O14" s="63" t="s">
        <v>54</v>
      </c>
    </row>
    <row r="15" spans="1:16" s="67" customFormat="1" ht="27" customHeight="1" x14ac:dyDescent="0.2">
      <c r="A15" s="57">
        <v>5</v>
      </c>
      <c r="B15" s="58" t="s">
        <v>285</v>
      </c>
      <c r="C15" s="60" t="s">
        <v>286</v>
      </c>
      <c r="D15" s="60" t="s">
        <v>280</v>
      </c>
      <c r="E15" s="60" t="s">
        <v>287</v>
      </c>
      <c r="F15" s="60" t="s">
        <v>199</v>
      </c>
      <c r="G15" s="60" t="s">
        <v>190</v>
      </c>
      <c r="H15" s="65">
        <v>37</v>
      </c>
      <c r="I15" s="81">
        <v>51.33</v>
      </c>
      <c r="J15" s="51">
        <v>6</v>
      </c>
      <c r="K15" s="81">
        <v>28.23</v>
      </c>
      <c r="L15" s="66">
        <v>15</v>
      </c>
      <c r="M15" s="81">
        <v>5.6603773584905657</v>
      </c>
      <c r="N15" s="81">
        <v>85.220377358490566</v>
      </c>
      <c r="O15" s="63" t="s">
        <v>54</v>
      </c>
    </row>
    <row r="16" spans="1:16" s="67" customFormat="1" ht="27" customHeight="1" x14ac:dyDescent="0.2">
      <c r="A16" s="57">
        <v>6</v>
      </c>
      <c r="B16" s="58" t="s">
        <v>288</v>
      </c>
      <c r="C16" s="68" t="s">
        <v>289</v>
      </c>
      <c r="D16" s="68" t="s">
        <v>112</v>
      </c>
      <c r="E16" s="68" t="s">
        <v>290</v>
      </c>
      <c r="F16" s="68" t="s">
        <v>203</v>
      </c>
      <c r="G16" s="60" t="s">
        <v>190</v>
      </c>
      <c r="H16" s="65">
        <v>34</v>
      </c>
      <c r="I16" s="81">
        <v>40</v>
      </c>
      <c r="J16" s="51">
        <v>6.5</v>
      </c>
      <c r="K16" s="81">
        <v>30.58</v>
      </c>
      <c r="L16" s="66">
        <v>33</v>
      </c>
      <c r="M16" s="81">
        <f t="shared" ref="M16:M22" si="2">20*L16/$L$10</f>
        <v>12.452830188679245</v>
      </c>
      <c r="N16" s="81">
        <f t="shared" ref="N16:N22" si="3">I16+K16+M16</f>
        <v>83.032830188679242</v>
      </c>
      <c r="O16" s="63" t="s">
        <v>54</v>
      </c>
    </row>
    <row r="17" spans="1:15" s="67" customFormat="1" ht="27" customHeight="1" x14ac:dyDescent="0.2">
      <c r="A17" s="57">
        <v>7</v>
      </c>
      <c r="B17" s="58" t="s">
        <v>291</v>
      </c>
      <c r="C17" s="68" t="s">
        <v>292</v>
      </c>
      <c r="D17" s="68" t="s">
        <v>293</v>
      </c>
      <c r="E17" s="68" t="s">
        <v>178</v>
      </c>
      <c r="F17" s="68" t="s">
        <v>219</v>
      </c>
      <c r="G17" s="60" t="s">
        <v>190</v>
      </c>
      <c r="H17" s="65">
        <v>35.700000000000003</v>
      </c>
      <c r="I17" s="81">
        <v>38.090000000000003</v>
      </c>
      <c r="J17" s="51">
        <v>6.5</v>
      </c>
      <c r="K17" s="81">
        <v>30.58</v>
      </c>
      <c r="L17" s="66">
        <v>34</v>
      </c>
      <c r="M17" s="81">
        <f t="shared" si="2"/>
        <v>12.830188679245284</v>
      </c>
      <c r="N17" s="81">
        <f t="shared" si="3"/>
        <v>81.500188679245284</v>
      </c>
      <c r="O17" s="63" t="s">
        <v>54</v>
      </c>
    </row>
    <row r="18" spans="1:15" s="67" customFormat="1" ht="27" customHeight="1" x14ac:dyDescent="0.2">
      <c r="A18" s="57">
        <v>8</v>
      </c>
      <c r="B18" s="58" t="s">
        <v>294</v>
      </c>
      <c r="C18" s="68" t="s">
        <v>295</v>
      </c>
      <c r="D18" s="68" t="s">
        <v>117</v>
      </c>
      <c r="E18" s="68" t="s">
        <v>113</v>
      </c>
      <c r="F18" s="68" t="s">
        <v>203</v>
      </c>
      <c r="G18" s="60" t="s">
        <v>190</v>
      </c>
      <c r="H18" s="65">
        <v>39</v>
      </c>
      <c r="I18" s="81">
        <v>40</v>
      </c>
      <c r="J18" s="51">
        <v>6</v>
      </c>
      <c r="K18" s="81">
        <v>28.23</v>
      </c>
      <c r="L18" s="66">
        <v>35</v>
      </c>
      <c r="M18" s="81">
        <f t="shared" si="2"/>
        <v>13.20754716981132</v>
      </c>
      <c r="N18" s="81">
        <f t="shared" si="3"/>
        <v>81.437547169811324</v>
      </c>
      <c r="O18" s="63" t="s">
        <v>54</v>
      </c>
    </row>
    <row r="19" spans="1:15" s="67" customFormat="1" ht="27" customHeight="1" x14ac:dyDescent="0.2">
      <c r="A19" s="57">
        <v>9</v>
      </c>
      <c r="B19" s="58" t="s">
        <v>296</v>
      </c>
      <c r="C19" s="68" t="s">
        <v>297</v>
      </c>
      <c r="D19" s="68" t="s">
        <v>298</v>
      </c>
      <c r="E19" s="68" t="s">
        <v>163</v>
      </c>
      <c r="F19" s="68" t="s">
        <v>211</v>
      </c>
      <c r="G19" s="60" t="s">
        <v>190</v>
      </c>
      <c r="H19" s="65">
        <v>34.700000000000003</v>
      </c>
      <c r="I19" s="81">
        <v>39.19</v>
      </c>
      <c r="J19" s="51">
        <v>7</v>
      </c>
      <c r="K19" s="81">
        <v>32.94</v>
      </c>
      <c r="L19" s="66">
        <v>24</v>
      </c>
      <c r="M19" s="81">
        <f t="shared" si="2"/>
        <v>9.0566037735849054</v>
      </c>
      <c r="N19" s="81">
        <f t="shared" si="3"/>
        <v>81.186603773584906</v>
      </c>
      <c r="O19" s="63" t="s">
        <v>54</v>
      </c>
    </row>
    <row r="20" spans="1:15" s="67" customFormat="1" ht="27" customHeight="1" x14ac:dyDescent="0.2">
      <c r="A20" s="57">
        <v>10</v>
      </c>
      <c r="B20" s="58" t="s">
        <v>299</v>
      </c>
      <c r="C20" s="68" t="s">
        <v>300</v>
      </c>
      <c r="D20" s="68" t="s">
        <v>301</v>
      </c>
      <c r="E20" s="68" t="s">
        <v>159</v>
      </c>
      <c r="F20" s="68" t="s">
        <v>211</v>
      </c>
      <c r="G20" s="60" t="s">
        <v>190</v>
      </c>
      <c r="H20" s="65">
        <v>36.299999999999997</v>
      </c>
      <c r="I20" s="81">
        <v>37.46</v>
      </c>
      <c r="J20" s="51">
        <v>6</v>
      </c>
      <c r="K20" s="81">
        <v>28.23</v>
      </c>
      <c r="L20" s="66">
        <v>37</v>
      </c>
      <c r="M20" s="81">
        <f t="shared" si="2"/>
        <v>13.962264150943396</v>
      </c>
      <c r="N20" s="81">
        <f t="shared" si="3"/>
        <v>79.652264150943395</v>
      </c>
      <c r="O20" s="63" t="s">
        <v>54</v>
      </c>
    </row>
    <row r="21" spans="1:15" s="67" customFormat="1" ht="27" customHeight="1" x14ac:dyDescent="0.2">
      <c r="A21" s="57">
        <v>11</v>
      </c>
      <c r="B21" s="58" t="s">
        <v>302</v>
      </c>
      <c r="C21" s="68" t="s">
        <v>303</v>
      </c>
      <c r="D21" s="68" t="s">
        <v>304</v>
      </c>
      <c r="E21" s="68" t="s">
        <v>166</v>
      </c>
      <c r="F21" s="68" t="s">
        <v>249</v>
      </c>
      <c r="G21" s="60" t="s">
        <v>190</v>
      </c>
      <c r="H21" s="65">
        <v>35.6</v>
      </c>
      <c r="I21" s="81">
        <v>38.200000000000003</v>
      </c>
      <c r="J21" s="51">
        <v>5.5</v>
      </c>
      <c r="K21" s="81">
        <v>25.88</v>
      </c>
      <c r="L21" s="66">
        <v>37</v>
      </c>
      <c r="M21" s="81">
        <f t="shared" si="2"/>
        <v>13.962264150943396</v>
      </c>
      <c r="N21" s="81">
        <f t="shared" si="3"/>
        <v>78.042264150943396</v>
      </c>
      <c r="O21" s="63" t="s">
        <v>54</v>
      </c>
    </row>
    <row r="22" spans="1:15" s="67" customFormat="1" ht="27" customHeight="1" x14ac:dyDescent="0.2">
      <c r="A22" s="57">
        <v>12</v>
      </c>
      <c r="B22" s="58" t="s">
        <v>305</v>
      </c>
      <c r="C22" s="68" t="s">
        <v>306</v>
      </c>
      <c r="D22" s="68" t="s">
        <v>280</v>
      </c>
      <c r="E22" s="68" t="s">
        <v>181</v>
      </c>
      <c r="F22" s="68" t="s">
        <v>219</v>
      </c>
      <c r="G22" s="60" t="s">
        <v>190</v>
      </c>
      <c r="H22" s="65">
        <v>43.3</v>
      </c>
      <c r="I22" s="81">
        <v>31.4</v>
      </c>
      <c r="J22" s="51">
        <v>7</v>
      </c>
      <c r="K22" s="81">
        <v>32.94</v>
      </c>
      <c r="L22" s="66">
        <v>36</v>
      </c>
      <c r="M22" s="81">
        <f t="shared" si="2"/>
        <v>13.584905660377359</v>
      </c>
      <c r="N22" s="81">
        <f t="shared" si="3"/>
        <v>77.924905660377362</v>
      </c>
      <c r="O22" s="63" t="s">
        <v>54</v>
      </c>
    </row>
    <row r="23" spans="1:15" s="67" customFormat="1" ht="27" customHeight="1" x14ac:dyDescent="0.2">
      <c r="A23" s="57">
        <v>13</v>
      </c>
      <c r="B23" s="58" t="s">
        <v>307</v>
      </c>
      <c r="C23" s="59" t="s">
        <v>308</v>
      </c>
      <c r="D23" s="59" t="s">
        <v>309</v>
      </c>
      <c r="E23" s="59" t="s">
        <v>310</v>
      </c>
      <c r="F23" s="59" t="s">
        <v>211</v>
      </c>
      <c r="G23" s="60" t="s">
        <v>190</v>
      </c>
      <c r="H23" s="61">
        <v>38.5</v>
      </c>
      <c r="I23" s="81">
        <v>35.32</v>
      </c>
      <c r="J23" s="51">
        <v>6</v>
      </c>
      <c r="K23" s="81">
        <v>28.23</v>
      </c>
      <c r="L23" s="62">
        <v>32</v>
      </c>
      <c r="M23" s="81">
        <f>20*L23/$L$10</f>
        <v>12.075471698113208</v>
      </c>
      <c r="N23" s="81">
        <f>I23+K23+M23</f>
        <v>75.625471698113202</v>
      </c>
      <c r="O23" s="63" t="s">
        <v>65</v>
      </c>
    </row>
    <row r="24" spans="1:15" s="67" customFormat="1" ht="27" customHeight="1" x14ac:dyDescent="0.2">
      <c r="A24" s="57">
        <v>14</v>
      </c>
      <c r="B24" s="58" t="s">
        <v>311</v>
      </c>
      <c r="C24" s="68" t="s">
        <v>312</v>
      </c>
      <c r="D24" s="68" t="s">
        <v>129</v>
      </c>
      <c r="E24" s="68" t="s">
        <v>159</v>
      </c>
      <c r="F24" s="68" t="s">
        <v>211</v>
      </c>
      <c r="G24" s="60" t="s">
        <v>190</v>
      </c>
      <c r="H24" s="65">
        <v>36</v>
      </c>
      <c r="I24" s="81">
        <v>37.770000000000003</v>
      </c>
      <c r="J24" s="51">
        <v>6</v>
      </c>
      <c r="K24" s="81">
        <v>28.23</v>
      </c>
      <c r="L24" s="66">
        <v>19</v>
      </c>
      <c r="M24" s="81">
        <f t="shared" ref="M24:M27" si="4">20*L24/$L$10</f>
        <v>7.1698113207547172</v>
      </c>
      <c r="N24" s="81">
        <f t="shared" ref="N24:N49" si="5">I24+K24+M24</f>
        <v>73.169811320754718</v>
      </c>
      <c r="O24" s="63" t="s">
        <v>65</v>
      </c>
    </row>
    <row r="25" spans="1:15" s="67" customFormat="1" ht="27" customHeight="1" x14ac:dyDescent="0.2">
      <c r="A25" s="57">
        <v>15</v>
      </c>
      <c r="B25" s="58" t="s">
        <v>313</v>
      </c>
      <c r="C25" s="68" t="s">
        <v>314</v>
      </c>
      <c r="D25" s="68" t="s">
        <v>125</v>
      </c>
      <c r="E25" s="68" t="s">
        <v>163</v>
      </c>
      <c r="F25" s="68" t="s">
        <v>211</v>
      </c>
      <c r="G25" s="60" t="s">
        <v>190</v>
      </c>
      <c r="H25" s="65">
        <v>37.700000000000003</v>
      </c>
      <c r="I25" s="81">
        <v>40.9</v>
      </c>
      <c r="J25" s="51">
        <v>5</v>
      </c>
      <c r="K25" s="81">
        <v>23.52</v>
      </c>
      <c r="L25" s="66">
        <v>23</v>
      </c>
      <c r="M25" s="81">
        <f t="shared" si="4"/>
        <v>8.6792452830188687</v>
      </c>
      <c r="N25" s="81">
        <f t="shared" si="5"/>
        <v>73.099245283018874</v>
      </c>
      <c r="O25" s="63" t="s">
        <v>65</v>
      </c>
    </row>
    <row r="26" spans="1:15" s="67" customFormat="1" ht="27" customHeight="1" x14ac:dyDescent="0.2">
      <c r="A26" s="57">
        <v>16</v>
      </c>
      <c r="B26" s="21" t="s">
        <v>315</v>
      </c>
      <c r="C26" s="17" t="s">
        <v>316</v>
      </c>
      <c r="D26" s="17" t="s">
        <v>117</v>
      </c>
      <c r="E26" s="17" t="s">
        <v>150</v>
      </c>
      <c r="F26" s="68" t="s">
        <v>284</v>
      </c>
      <c r="G26" s="60" t="s">
        <v>190</v>
      </c>
      <c r="H26" s="65">
        <v>45.5</v>
      </c>
      <c r="I26" s="81">
        <v>29.89</v>
      </c>
      <c r="J26" s="51">
        <v>7</v>
      </c>
      <c r="K26" s="81">
        <v>32.94</v>
      </c>
      <c r="L26" s="66">
        <v>27</v>
      </c>
      <c r="M26" s="81">
        <f t="shared" si="4"/>
        <v>10.188679245283019</v>
      </c>
      <c r="N26" s="81">
        <f t="shared" si="5"/>
        <v>73.01867924528301</v>
      </c>
      <c r="O26" s="63" t="s">
        <v>65</v>
      </c>
    </row>
    <row r="27" spans="1:15" s="67" customFormat="1" ht="27" customHeight="1" x14ac:dyDescent="0.2">
      <c r="A27" s="57">
        <v>17</v>
      </c>
      <c r="B27" s="58" t="s">
        <v>317</v>
      </c>
      <c r="C27" s="68" t="s">
        <v>318</v>
      </c>
      <c r="D27" s="68" t="s">
        <v>319</v>
      </c>
      <c r="E27" s="68" t="s">
        <v>181</v>
      </c>
      <c r="F27" s="68" t="s">
        <v>203</v>
      </c>
      <c r="G27" s="60" t="s">
        <v>190</v>
      </c>
      <c r="H27" s="65">
        <v>35.6</v>
      </c>
      <c r="I27" s="81">
        <v>32.47</v>
      </c>
      <c r="J27" s="51">
        <v>6</v>
      </c>
      <c r="K27" s="81">
        <v>28.23</v>
      </c>
      <c r="L27" s="66">
        <v>29</v>
      </c>
      <c r="M27" s="81">
        <f t="shared" si="4"/>
        <v>10.943396226415095</v>
      </c>
      <c r="N27" s="81">
        <f t="shared" si="5"/>
        <v>71.643396226415092</v>
      </c>
      <c r="O27" s="63" t="s">
        <v>65</v>
      </c>
    </row>
    <row r="28" spans="1:15" s="67" customFormat="1" ht="27" customHeight="1" x14ac:dyDescent="0.2">
      <c r="A28" s="57">
        <v>18</v>
      </c>
      <c r="B28" s="58" t="s">
        <v>320</v>
      </c>
      <c r="C28" s="64" t="s">
        <v>321</v>
      </c>
      <c r="D28" s="64" t="s">
        <v>117</v>
      </c>
      <c r="E28" s="64" t="s">
        <v>322</v>
      </c>
      <c r="F28" s="64" t="s">
        <v>211</v>
      </c>
      <c r="G28" s="60" t="s">
        <v>190</v>
      </c>
      <c r="H28" s="65">
        <v>34.200000000000003</v>
      </c>
      <c r="I28" s="81">
        <v>39.76</v>
      </c>
      <c r="J28" s="51">
        <v>5</v>
      </c>
      <c r="K28" s="81">
        <v>23.52</v>
      </c>
      <c r="L28" s="66">
        <v>21</v>
      </c>
      <c r="M28" s="81">
        <f>20*L28/$L$10</f>
        <v>7.9245283018867925</v>
      </c>
      <c r="N28" s="81">
        <f t="shared" si="5"/>
        <v>71.204528301886796</v>
      </c>
      <c r="O28" s="63" t="s">
        <v>65</v>
      </c>
    </row>
    <row r="29" spans="1:15" s="67" customFormat="1" ht="27" customHeight="1" x14ac:dyDescent="0.2">
      <c r="A29" s="57">
        <v>19</v>
      </c>
      <c r="B29" s="21" t="s">
        <v>332</v>
      </c>
      <c r="C29" s="17" t="s">
        <v>333</v>
      </c>
      <c r="D29" s="17" t="s">
        <v>258</v>
      </c>
      <c r="E29" s="17" t="s">
        <v>334</v>
      </c>
      <c r="F29" s="17" t="s">
        <v>284</v>
      </c>
      <c r="G29" s="16" t="s">
        <v>190</v>
      </c>
      <c r="H29" s="30">
        <v>47.7</v>
      </c>
      <c r="I29" s="96">
        <v>28.51</v>
      </c>
      <c r="J29" s="7">
        <v>6.5</v>
      </c>
      <c r="K29" s="96">
        <v>30.58</v>
      </c>
      <c r="L29" s="31">
        <v>30</v>
      </c>
      <c r="M29" s="96">
        <f t="shared" ref="M29" si="6">20*L29/$L$10</f>
        <v>11.320754716981131</v>
      </c>
      <c r="N29" s="96">
        <f t="shared" si="5"/>
        <v>70.410754716981131</v>
      </c>
      <c r="O29" s="63" t="s">
        <v>65</v>
      </c>
    </row>
    <row r="30" spans="1:15" s="67" customFormat="1" ht="27" customHeight="1" x14ac:dyDescent="0.2">
      <c r="A30" s="57">
        <v>20</v>
      </c>
      <c r="B30" s="58" t="s">
        <v>323</v>
      </c>
      <c r="C30" s="59" t="s">
        <v>324</v>
      </c>
      <c r="D30" s="59" t="s">
        <v>325</v>
      </c>
      <c r="E30" s="59" t="s">
        <v>159</v>
      </c>
      <c r="F30" s="73" t="s">
        <v>249</v>
      </c>
      <c r="G30" s="60" t="s">
        <v>190</v>
      </c>
      <c r="H30" s="65">
        <v>38.700000000000003</v>
      </c>
      <c r="I30" s="81">
        <v>35.14</v>
      </c>
      <c r="J30" s="51">
        <v>5</v>
      </c>
      <c r="K30" s="81">
        <v>23.52</v>
      </c>
      <c r="L30" s="66">
        <v>28</v>
      </c>
      <c r="M30" s="81">
        <f t="shared" ref="M30" si="7">20*L30/$L$10</f>
        <v>10.566037735849056</v>
      </c>
      <c r="N30" s="81">
        <f t="shared" si="5"/>
        <v>69.226037735849047</v>
      </c>
      <c r="O30" s="63" t="s">
        <v>65</v>
      </c>
    </row>
    <row r="31" spans="1:15" s="67" customFormat="1" ht="27" customHeight="1" x14ac:dyDescent="0.2">
      <c r="A31" s="57">
        <v>21</v>
      </c>
      <c r="B31" s="58" t="s">
        <v>326</v>
      </c>
      <c r="C31" s="59" t="s">
        <v>327</v>
      </c>
      <c r="D31" s="59" t="s">
        <v>328</v>
      </c>
      <c r="E31" s="59" t="s">
        <v>169</v>
      </c>
      <c r="F31" s="59" t="s">
        <v>284</v>
      </c>
      <c r="G31" s="60" t="s">
        <v>190</v>
      </c>
      <c r="H31" s="65">
        <v>37.5</v>
      </c>
      <c r="I31" s="81">
        <v>36.26</v>
      </c>
      <c r="J31" s="51">
        <v>5</v>
      </c>
      <c r="K31" s="81">
        <v>23.52</v>
      </c>
      <c r="L31" s="66">
        <v>25</v>
      </c>
      <c r="M31" s="81">
        <f>20*L31/$L$10</f>
        <v>9.433962264150944</v>
      </c>
      <c r="N31" s="81">
        <f t="shared" si="5"/>
        <v>69.21396226415095</v>
      </c>
      <c r="O31" s="63" t="s">
        <v>65</v>
      </c>
    </row>
    <row r="32" spans="1:15" s="67" customFormat="1" ht="27" customHeight="1" x14ac:dyDescent="0.2">
      <c r="A32" s="57">
        <v>22</v>
      </c>
      <c r="B32" s="58" t="s">
        <v>329</v>
      </c>
      <c r="C32" s="60" t="s">
        <v>330</v>
      </c>
      <c r="D32" s="60" t="s">
        <v>331</v>
      </c>
      <c r="E32" s="60" t="s">
        <v>163</v>
      </c>
      <c r="F32" s="60" t="s">
        <v>189</v>
      </c>
      <c r="G32" s="60" t="s">
        <v>190</v>
      </c>
      <c r="H32" s="65">
        <v>37.299999999999997</v>
      </c>
      <c r="I32" s="81">
        <v>36.46</v>
      </c>
      <c r="J32" s="72">
        <v>4</v>
      </c>
      <c r="K32" s="81">
        <v>18.82</v>
      </c>
      <c r="L32" s="66">
        <v>33</v>
      </c>
      <c r="M32" s="81">
        <f t="shared" ref="M32:M49" si="8">20*L32/$L$10</f>
        <v>12.452830188679245</v>
      </c>
      <c r="N32" s="81">
        <f t="shared" si="5"/>
        <v>67.732830188679245</v>
      </c>
      <c r="O32" s="63" t="s">
        <v>65</v>
      </c>
    </row>
    <row r="33" spans="1:15" s="67" customFormat="1" ht="27" customHeight="1" x14ac:dyDescent="0.2">
      <c r="A33" s="57">
        <v>23</v>
      </c>
      <c r="B33" s="58" t="s">
        <v>335</v>
      </c>
      <c r="C33" s="71" t="s">
        <v>336</v>
      </c>
      <c r="D33" s="71" t="s">
        <v>149</v>
      </c>
      <c r="E33" s="71" t="s">
        <v>273</v>
      </c>
      <c r="F33" s="71" t="s">
        <v>189</v>
      </c>
      <c r="G33" s="60" t="s">
        <v>190</v>
      </c>
      <c r="H33" s="65">
        <v>40</v>
      </c>
      <c r="I33" s="81">
        <v>34</v>
      </c>
      <c r="J33" s="51">
        <v>4</v>
      </c>
      <c r="K33" s="81">
        <v>18.82</v>
      </c>
      <c r="L33" s="66">
        <v>18</v>
      </c>
      <c r="M33" s="81">
        <f t="shared" si="8"/>
        <v>6.7924528301886795</v>
      </c>
      <c r="N33" s="81">
        <f t="shared" si="5"/>
        <v>59.61245283018868</v>
      </c>
      <c r="O33" s="63" t="s">
        <v>65</v>
      </c>
    </row>
    <row r="34" spans="1:15" s="67" customFormat="1" ht="27" customHeight="1" x14ac:dyDescent="0.2">
      <c r="A34" s="57">
        <v>24</v>
      </c>
      <c r="B34" s="58" t="s">
        <v>337</v>
      </c>
      <c r="C34" s="68" t="s">
        <v>338</v>
      </c>
      <c r="D34" s="68" t="s">
        <v>339</v>
      </c>
      <c r="E34" s="68" t="s">
        <v>163</v>
      </c>
      <c r="F34" s="68" t="s">
        <v>211</v>
      </c>
      <c r="G34" s="60" t="s">
        <v>190</v>
      </c>
      <c r="H34" s="65">
        <v>40.1</v>
      </c>
      <c r="I34" s="81">
        <v>28.82</v>
      </c>
      <c r="J34" s="51">
        <v>3.5</v>
      </c>
      <c r="K34" s="81">
        <v>16.47</v>
      </c>
      <c r="L34" s="66">
        <v>15</v>
      </c>
      <c r="M34" s="81">
        <f t="shared" si="8"/>
        <v>5.6603773584905657</v>
      </c>
      <c r="N34" s="81">
        <f t="shared" si="5"/>
        <v>50.950377358490563</v>
      </c>
      <c r="O34" s="63" t="s">
        <v>65</v>
      </c>
    </row>
    <row r="35" spans="1:15" s="67" customFormat="1" ht="27" customHeight="1" x14ac:dyDescent="0.2">
      <c r="A35" s="57">
        <v>25</v>
      </c>
      <c r="B35" s="58" t="s">
        <v>340</v>
      </c>
      <c r="C35" s="68" t="s">
        <v>341</v>
      </c>
      <c r="D35" s="68" t="s">
        <v>342</v>
      </c>
      <c r="E35" s="68" t="s">
        <v>137</v>
      </c>
      <c r="F35" s="68" t="s">
        <v>199</v>
      </c>
      <c r="G35" s="60" t="s">
        <v>190</v>
      </c>
      <c r="H35" s="65"/>
      <c r="I35" s="81" t="e">
        <f t="shared" ref="I35" si="9">40*$H$10/H35</f>
        <v>#DIV/0!</v>
      </c>
      <c r="J35" s="51"/>
      <c r="K35" s="81" t="e">
        <f t="shared" ref="K35:K46" si="10">40*J35/$J$10</f>
        <v>#DIV/0!</v>
      </c>
      <c r="L35" s="66">
        <v>67</v>
      </c>
      <c r="M35" s="81">
        <f t="shared" si="8"/>
        <v>25.283018867924529</v>
      </c>
      <c r="N35" s="81" t="e">
        <f t="shared" si="5"/>
        <v>#DIV/0!</v>
      </c>
      <c r="O35" s="63" t="s">
        <v>65</v>
      </c>
    </row>
    <row r="36" spans="1:15" s="67" customFormat="1" ht="27" customHeight="1" x14ac:dyDescent="0.2">
      <c r="A36" s="57">
        <v>26</v>
      </c>
      <c r="B36" s="58" t="s">
        <v>343</v>
      </c>
      <c r="C36" s="69" t="s">
        <v>344</v>
      </c>
      <c r="D36" s="69" t="s">
        <v>345</v>
      </c>
      <c r="E36" s="59" t="s">
        <v>130</v>
      </c>
      <c r="F36" s="70" t="s">
        <v>346</v>
      </c>
      <c r="G36" s="60" t="s">
        <v>190</v>
      </c>
      <c r="H36" s="65"/>
      <c r="I36" s="81" t="e">
        <f>40*$H$10/H36</f>
        <v>#DIV/0!</v>
      </c>
      <c r="J36" s="51"/>
      <c r="K36" s="81" t="e">
        <f t="shared" si="10"/>
        <v>#DIV/0!</v>
      </c>
      <c r="L36" s="66">
        <v>48</v>
      </c>
      <c r="M36" s="81">
        <f t="shared" si="8"/>
        <v>18.113207547169811</v>
      </c>
      <c r="N36" s="81" t="e">
        <f t="shared" si="5"/>
        <v>#DIV/0!</v>
      </c>
      <c r="O36" s="63" t="s">
        <v>65</v>
      </c>
    </row>
    <row r="37" spans="1:15" s="67" customFormat="1" ht="27" customHeight="1" x14ac:dyDescent="0.2">
      <c r="A37" s="57">
        <v>27</v>
      </c>
      <c r="B37" s="58" t="s">
        <v>347</v>
      </c>
      <c r="C37" s="59" t="s">
        <v>348</v>
      </c>
      <c r="D37" s="59" t="s">
        <v>349</v>
      </c>
      <c r="E37" s="59" t="s">
        <v>122</v>
      </c>
      <c r="F37" s="59" t="s">
        <v>350</v>
      </c>
      <c r="G37" s="60" t="s">
        <v>190</v>
      </c>
      <c r="H37" s="65"/>
      <c r="I37" s="81" t="e">
        <f t="shared" ref="I37:I46" si="11">40*$H$10/H37</f>
        <v>#DIV/0!</v>
      </c>
      <c r="J37" s="51"/>
      <c r="K37" s="81" t="e">
        <f t="shared" si="10"/>
        <v>#DIV/0!</v>
      </c>
      <c r="L37" s="66">
        <v>50</v>
      </c>
      <c r="M37" s="81">
        <f t="shared" si="8"/>
        <v>18.867924528301888</v>
      </c>
      <c r="N37" s="81" t="e">
        <f t="shared" si="5"/>
        <v>#DIV/0!</v>
      </c>
      <c r="O37" s="63" t="s">
        <v>65</v>
      </c>
    </row>
    <row r="38" spans="1:15" s="67" customFormat="1" ht="26.45" customHeight="1" x14ac:dyDescent="0.2">
      <c r="A38" s="57">
        <v>28</v>
      </c>
      <c r="B38" s="58" t="s">
        <v>351</v>
      </c>
      <c r="C38" s="60" t="s">
        <v>352</v>
      </c>
      <c r="D38" s="60" t="s">
        <v>353</v>
      </c>
      <c r="E38" s="60" t="s">
        <v>122</v>
      </c>
      <c r="F38" s="59" t="s">
        <v>350</v>
      </c>
      <c r="G38" s="60" t="s">
        <v>190</v>
      </c>
      <c r="H38" s="65"/>
      <c r="I38" s="81" t="e">
        <f t="shared" si="11"/>
        <v>#DIV/0!</v>
      </c>
      <c r="J38" s="51"/>
      <c r="K38" s="81" t="e">
        <f t="shared" si="10"/>
        <v>#DIV/0!</v>
      </c>
      <c r="L38" s="66">
        <v>49</v>
      </c>
      <c r="M38" s="81">
        <f t="shared" si="8"/>
        <v>18.490566037735849</v>
      </c>
      <c r="N38" s="81" t="e">
        <f t="shared" si="5"/>
        <v>#DIV/0!</v>
      </c>
      <c r="O38" s="63" t="s">
        <v>65</v>
      </c>
    </row>
    <row r="39" spans="1:15" s="67" customFormat="1" ht="27" customHeight="1" x14ac:dyDescent="0.2">
      <c r="A39" s="57">
        <v>29</v>
      </c>
      <c r="B39" s="58" t="s">
        <v>354</v>
      </c>
      <c r="C39" s="68" t="s">
        <v>355</v>
      </c>
      <c r="D39" s="68" t="s">
        <v>356</v>
      </c>
      <c r="E39" s="68" t="s">
        <v>273</v>
      </c>
      <c r="F39" s="68" t="s">
        <v>203</v>
      </c>
      <c r="G39" s="60" t="s">
        <v>190</v>
      </c>
      <c r="H39" s="65"/>
      <c r="I39" s="81" t="e">
        <f t="shared" si="11"/>
        <v>#DIV/0!</v>
      </c>
      <c r="J39" s="51"/>
      <c r="K39" s="81" t="e">
        <f t="shared" si="10"/>
        <v>#DIV/0!</v>
      </c>
      <c r="L39" s="66">
        <v>47</v>
      </c>
      <c r="M39" s="81">
        <f t="shared" si="8"/>
        <v>17.735849056603772</v>
      </c>
      <c r="N39" s="81" t="e">
        <f t="shared" si="5"/>
        <v>#DIV/0!</v>
      </c>
      <c r="O39" s="63" t="s">
        <v>65</v>
      </c>
    </row>
    <row r="40" spans="1:15" s="67" customFormat="1" ht="27" customHeight="1" x14ac:dyDescent="0.2">
      <c r="A40" s="57">
        <v>30</v>
      </c>
      <c r="B40" s="58" t="s">
        <v>357</v>
      </c>
      <c r="C40" s="71" t="s">
        <v>358</v>
      </c>
      <c r="D40" s="71" t="s">
        <v>136</v>
      </c>
      <c r="E40" s="71" t="s">
        <v>163</v>
      </c>
      <c r="F40" s="71" t="s">
        <v>346</v>
      </c>
      <c r="G40" s="60" t="s">
        <v>190</v>
      </c>
      <c r="H40" s="65"/>
      <c r="I40" s="81" t="e">
        <f t="shared" si="11"/>
        <v>#DIV/0!</v>
      </c>
      <c r="J40" s="51"/>
      <c r="K40" s="81" t="e">
        <f t="shared" si="10"/>
        <v>#DIV/0!</v>
      </c>
      <c r="L40" s="66">
        <v>46</v>
      </c>
      <c r="M40" s="81">
        <f t="shared" si="8"/>
        <v>17.358490566037737</v>
      </c>
      <c r="N40" s="81" t="e">
        <f t="shared" si="5"/>
        <v>#DIV/0!</v>
      </c>
      <c r="O40" s="63" t="s">
        <v>65</v>
      </c>
    </row>
    <row r="41" spans="1:15" s="67" customFormat="1" ht="27" customHeight="1" x14ac:dyDescent="0.2">
      <c r="A41" s="57">
        <v>31</v>
      </c>
      <c r="B41" s="58" t="s">
        <v>359</v>
      </c>
      <c r="C41" s="68" t="s">
        <v>360</v>
      </c>
      <c r="D41" s="68" t="s">
        <v>361</v>
      </c>
      <c r="E41" s="68" t="s">
        <v>122</v>
      </c>
      <c r="F41" s="68" t="s">
        <v>249</v>
      </c>
      <c r="G41" s="60" t="s">
        <v>190</v>
      </c>
      <c r="H41" s="65"/>
      <c r="I41" s="81" t="e">
        <f t="shared" si="11"/>
        <v>#DIV/0!</v>
      </c>
      <c r="J41" s="51"/>
      <c r="K41" s="81" t="e">
        <f t="shared" si="10"/>
        <v>#DIV/0!</v>
      </c>
      <c r="L41" s="66">
        <v>46</v>
      </c>
      <c r="M41" s="81">
        <f t="shared" si="8"/>
        <v>17.358490566037737</v>
      </c>
      <c r="N41" s="81" t="e">
        <f t="shared" si="5"/>
        <v>#DIV/0!</v>
      </c>
      <c r="O41" s="63" t="s">
        <v>65</v>
      </c>
    </row>
    <row r="42" spans="1:15" s="67" customFormat="1" ht="27" customHeight="1" x14ac:dyDescent="0.2">
      <c r="A42" s="57">
        <v>32</v>
      </c>
      <c r="B42" s="58" t="s">
        <v>362</v>
      </c>
      <c r="C42" s="68" t="s">
        <v>363</v>
      </c>
      <c r="D42" s="68" t="s">
        <v>112</v>
      </c>
      <c r="E42" s="97" t="s">
        <v>364</v>
      </c>
      <c r="F42" s="68" t="s">
        <v>284</v>
      </c>
      <c r="G42" s="60" t="s">
        <v>190</v>
      </c>
      <c r="H42" s="65"/>
      <c r="I42" s="81" t="e">
        <f t="shared" si="11"/>
        <v>#DIV/0!</v>
      </c>
      <c r="J42" s="51"/>
      <c r="K42" s="81" t="e">
        <f t="shared" si="10"/>
        <v>#DIV/0!</v>
      </c>
      <c r="L42" s="66">
        <v>43</v>
      </c>
      <c r="M42" s="81">
        <f t="shared" si="8"/>
        <v>16.226415094339622</v>
      </c>
      <c r="N42" s="81" t="e">
        <f t="shared" si="5"/>
        <v>#DIV/0!</v>
      </c>
      <c r="O42" s="63" t="s">
        <v>65</v>
      </c>
    </row>
    <row r="43" spans="1:15" s="67" customFormat="1" ht="27" customHeight="1" x14ac:dyDescent="0.2">
      <c r="A43" s="57">
        <v>33</v>
      </c>
      <c r="B43" s="58" t="s">
        <v>365</v>
      </c>
      <c r="C43" s="68" t="s">
        <v>366</v>
      </c>
      <c r="D43" s="68" t="s">
        <v>112</v>
      </c>
      <c r="E43" s="68" t="s">
        <v>367</v>
      </c>
      <c r="F43" s="68" t="s">
        <v>203</v>
      </c>
      <c r="G43" s="60" t="s">
        <v>190</v>
      </c>
      <c r="H43" s="65"/>
      <c r="I43" s="81" t="e">
        <f t="shared" si="11"/>
        <v>#DIV/0!</v>
      </c>
      <c r="J43" s="51"/>
      <c r="K43" s="81" t="e">
        <f t="shared" si="10"/>
        <v>#DIV/0!</v>
      </c>
      <c r="L43" s="66">
        <v>43</v>
      </c>
      <c r="M43" s="81">
        <f t="shared" si="8"/>
        <v>16.226415094339622</v>
      </c>
      <c r="N43" s="81" t="e">
        <f t="shared" si="5"/>
        <v>#DIV/0!</v>
      </c>
      <c r="O43" s="63" t="s">
        <v>65</v>
      </c>
    </row>
    <row r="44" spans="1:15" s="67" customFormat="1" ht="27" customHeight="1" x14ac:dyDescent="0.2">
      <c r="A44" s="57">
        <v>34</v>
      </c>
      <c r="B44" s="58" t="s">
        <v>371</v>
      </c>
      <c r="C44" s="68" t="s">
        <v>372</v>
      </c>
      <c r="D44" s="68" t="s">
        <v>149</v>
      </c>
      <c r="E44" s="68" t="s">
        <v>122</v>
      </c>
      <c r="F44" s="68" t="s">
        <v>284</v>
      </c>
      <c r="G44" s="60" t="s">
        <v>190</v>
      </c>
      <c r="H44" s="65"/>
      <c r="I44" s="81" t="e">
        <f t="shared" si="11"/>
        <v>#DIV/0!</v>
      </c>
      <c r="J44" s="51"/>
      <c r="K44" s="81" t="e">
        <f t="shared" si="10"/>
        <v>#DIV/0!</v>
      </c>
      <c r="L44" s="66">
        <v>42</v>
      </c>
      <c r="M44" s="81">
        <f t="shared" si="8"/>
        <v>15.849056603773585</v>
      </c>
      <c r="N44" s="81" t="e">
        <f t="shared" si="5"/>
        <v>#DIV/0!</v>
      </c>
      <c r="O44" s="63" t="s">
        <v>65</v>
      </c>
    </row>
    <row r="45" spans="1:15" s="67" customFormat="1" ht="27" customHeight="1" x14ac:dyDescent="0.2">
      <c r="A45" s="57">
        <v>35</v>
      </c>
      <c r="B45" s="58" t="s">
        <v>373</v>
      </c>
      <c r="C45" s="68" t="s">
        <v>297</v>
      </c>
      <c r="D45" s="68" t="s">
        <v>374</v>
      </c>
      <c r="E45" s="68" t="s">
        <v>163</v>
      </c>
      <c r="F45" s="68" t="s">
        <v>211</v>
      </c>
      <c r="G45" s="60" t="s">
        <v>190</v>
      </c>
      <c r="H45" s="65"/>
      <c r="I45" s="81" t="e">
        <f t="shared" si="11"/>
        <v>#DIV/0!</v>
      </c>
      <c r="J45" s="51"/>
      <c r="K45" s="81" t="e">
        <f t="shared" si="10"/>
        <v>#DIV/0!</v>
      </c>
      <c r="L45" s="66">
        <v>40</v>
      </c>
      <c r="M45" s="81">
        <f t="shared" si="8"/>
        <v>15.09433962264151</v>
      </c>
      <c r="N45" s="81" t="e">
        <f t="shared" si="5"/>
        <v>#DIV/0!</v>
      </c>
      <c r="O45" s="63" t="s">
        <v>65</v>
      </c>
    </row>
    <row r="46" spans="1:15" s="67" customFormat="1" ht="27" customHeight="1" x14ac:dyDescent="0.2">
      <c r="A46" s="57">
        <v>36</v>
      </c>
      <c r="B46" s="58" t="s">
        <v>375</v>
      </c>
      <c r="C46" s="68" t="s">
        <v>376</v>
      </c>
      <c r="D46" s="68" t="s">
        <v>325</v>
      </c>
      <c r="E46" s="68" t="s">
        <v>377</v>
      </c>
      <c r="F46" s="68" t="s">
        <v>211</v>
      </c>
      <c r="G46" s="60" t="s">
        <v>190</v>
      </c>
      <c r="H46" s="65"/>
      <c r="I46" s="81" t="e">
        <f t="shared" si="11"/>
        <v>#DIV/0!</v>
      </c>
      <c r="J46" s="51"/>
      <c r="K46" s="81" t="e">
        <f t="shared" si="10"/>
        <v>#DIV/0!</v>
      </c>
      <c r="L46" s="66">
        <v>40</v>
      </c>
      <c r="M46" s="81">
        <f t="shared" si="8"/>
        <v>15.09433962264151</v>
      </c>
      <c r="N46" s="81" t="e">
        <f t="shared" si="5"/>
        <v>#DIV/0!</v>
      </c>
      <c r="O46" s="63" t="s">
        <v>65</v>
      </c>
    </row>
    <row r="47" spans="1:15" s="67" customFormat="1" ht="27" customHeight="1" x14ac:dyDescent="0.2">
      <c r="A47" s="57">
        <v>37</v>
      </c>
      <c r="B47" s="58" t="s">
        <v>378</v>
      </c>
      <c r="C47" s="68" t="s">
        <v>379</v>
      </c>
      <c r="D47" s="68" t="s">
        <v>380</v>
      </c>
      <c r="E47" s="68" t="s">
        <v>122</v>
      </c>
      <c r="F47" s="59" t="s">
        <v>350</v>
      </c>
      <c r="G47" s="60" t="s">
        <v>190</v>
      </c>
      <c r="H47" s="65"/>
      <c r="I47" s="81" t="e">
        <f>40*$H$10/H47</f>
        <v>#DIV/0!</v>
      </c>
      <c r="J47" s="51"/>
      <c r="K47" s="81" t="e">
        <f>40*J47/$J$10</f>
        <v>#DIV/0!</v>
      </c>
      <c r="L47" s="66">
        <v>37</v>
      </c>
      <c r="M47" s="81">
        <f t="shared" si="8"/>
        <v>13.962264150943396</v>
      </c>
      <c r="N47" s="81" t="e">
        <f t="shared" si="5"/>
        <v>#DIV/0!</v>
      </c>
      <c r="O47" s="63" t="s">
        <v>65</v>
      </c>
    </row>
    <row r="48" spans="1:15" s="67" customFormat="1" ht="27" customHeight="1" x14ac:dyDescent="0.2">
      <c r="A48" s="57">
        <v>38</v>
      </c>
      <c r="B48" s="58" t="s">
        <v>381</v>
      </c>
      <c r="C48" s="68" t="s">
        <v>382</v>
      </c>
      <c r="D48" s="68" t="s">
        <v>383</v>
      </c>
      <c r="E48" s="68" t="s">
        <v>159</v>
      </c>
      <c r="F48" s="68" t="s">
        <v>199</v>
      </c>
      <c r="G48" s="60" t="s">
        <v>190</v>
      </c>
      <c r="H48" s="65"/>
      <c r="I48" s="81" t="e">
        <f t="shared" ref="I48:I49" si="12">40*$H$10/H48</f>
        <v>#DIV/0!</v>
      </c>
      <c r="J48" s="51"/>
      <c r="K48" s="81" t="e">
        <f t="shared" ref="K48:K49" si="13">40*J48/$J$10</f>
        <v>#DIV/0!</v>
      </c>
      <c r="L48" s="66">
        <v>34</v>
      </c>
      <c r="M48" s="81">
        <f t="shared" si="8"/>
        <v>12.830188679245284</v>
      </c>
      <c r="N48" s="81" t="e">
        <f t="shared" si="5"/>
        <v>#DIV/0!</v>
      </c>
      <c r="O48" s="63" t="s">
        <v>65</v>
      </c>
    </row>
    <row r="49" spans="1:16" s="67" customFormat="1" ht="27" customHeight="1" x14ac:dyDescent="0.2">
      <c r="A49" s="57">
        <v>39</v>
      </c>
      <c r="B49" s="58" t="s">
        <v>384</v>
      </c>
      <c r="C49" s="68" t="s">
        <v>348</v>
      </c>
      <c r="D49" s="68" t="s">
        <v>353</v>
      </c>
      <c r="E49" s="68" t="s">
        <v>385</v>
      </c>
      <c r="F49" s="68" t="s">
        <v>199</v>
      </c>
      <c r="G49" s="60" t="s">
        <v>190</v>
      </c>
      <c r="H49" s="65"/>
      <c r="I49" s="81" t="e">
        <f t="shared" si="12"/>
        <v>#DIV/0!</v>
      </c>
      <c r="J49" s="51"/>
      <c r="K49" s="81" t="e">
        <f t="shared" si="13"/>
        <v>#DIV/0!</v>
      </c>
      <c r="L49" s="66">
        <v>33</v>
      </c>
      <c r="M49" s="81">
        <f t="shared" si="8"/>
        <v>12.452830188679245</v>
      </c>
      <c r="N49" s="81" t="e">
        <f t="shared" si="5"/>
        <v>#DIV/0!</v>
      </c>
      <c r="O49" s="63" t="s">
        <v>65</v>
      </c>
    </row>
    <row r="50" spans="1:16" s="67" customFormat="1" ht="27" hidden="1" customHeight="1" x14ac:dyDescent="0.2">
      <c r="A50" s="57">
        <v>40</v>
      </c>
      <c r="B50" s="58"/>
      <c r="C50" s="68"/>
      <c r="D50" s="68"/>
      <c r="E50" s="68"/>
      <c r="F50" s="68"/>
      <c r="G50" s="60"/>
      <c r="H50" s="65"/>
      <c r="I50" s="81" t="e">
        <f t="shared" ref="I50:I62" si="14">40*$H$10/H50</f>
        <v>#DIV/0!</v>
      </c>
      <c r="J50" s="51"/>
      <c r="K50" s="81" t="e">
        <f t="shared" ref="K50:K60" si="15">40*J50/$J$10</f>
        <v>#DIV/0!</v>
      </c>
      <c r="L50" s="66"/>
      <c r="M50" s="81">
        <f t="shared" ref="M50:M62" si="16">20*L50/$L$10</f>
        <v>0</v>
      </c>
      <c r="N50" s="81" t="e">
        <f t="shared" ref="N50:N62" si="17">I50+K50+M50</f>
        <v>#DIV/0!</v>
      </c>
      <c r="O50" s="63"/>
    </row>
    <row r="51" spans="1:16" s="67" customFormat="1" ht="27" hidden="1" customHeight="1" x14ac:dyDescent="0.2">
      <c r="A51" s="57">
        <v>41</v>
      </c>
      <c r="B51" s="58"/>
      <c r="C51" s="68"/>
      <c r="D51" s="68"/>
      <c r="E51" s="68"/>
      <c r="F51" s="68"/>
      <c r="G51" s="60"/>
      <c r="H51" s="65"/>
      <c r="I51" s="81" t="e">
        <f t="shared" si="14"/>
        <v>#DIV/0!</v>
      </c>
      <c r="J51" s="51"/>
      <c r="K51" s="81" t="e">
        <f t="shared" si="15"/>
        <v>#DIV/0!</v>
      </c>
      <c r="L51" s="66"/>
      <c r="M51" s="81">
        <f t="shared" si="16"/>
        <v>0</v>
      </c>
      <c r="N51" s="81" t="e">
        <f t="shared" si="17"/>
        <v>#DIV/0!</v>
      </c>
      <c r="O51" s="63"/>
    </row>
    <row r="52" spans="1:16" s="67" customFormat="1" ht="27" hidden="1" customHeight="1" x14ac:dyDescent="0.2">
      <c r="A52" s="57">
        <v>42</v>
      </c>
      <c r="B52" s="58"/>
      <c r="C52" s="68"/>
      <c r="D52" s="68"/>
      <c r="E52" s="68"/>
      <c r="F52" s="68"/>
      <c r="G52" s="60"/>
      <c r="H52" s="65"/>
      <c r="I52" s="81" t="e">
        <f t="shared" si="14"/>
        <v>#DIV/0!</v>
      </c>
      <c r="J52" s="51"/>
      <c r="K52" s="81" t="e">
        <f t="shared" si="15"/>
        <v>#DIV/0!</v>
      </c>
      <c r="L52" s="66"/>
      <c r="M52" s="81">
        <f t="shared" si="16"/>
        <v>0</v>
      </c>
      <c r="N52" s="81" t="e">
        <f t="shared" si="17"/>
        <v>#DIV/0!</v>
      </c>
      <c r="O52" s="63"/>
    </row>
    <row r="53" spans="1:16" s="67" customFormat="1" ht="27" hidden="1" customHeight="1" x14ac:dyDescent="0.2">
      <c r="A53" s="57">
        <v>43</v>
      </c>
      <c r="B53" s="58"/>
      <c r="C53" s="68"/>
      <c r="D53" s="68"/>
      <c r="E53" s="68"/>
      <c r="F53" s="68"/>
      <c r="G53" s="60"/>
      <c r="H53" s="65"/>
      <c r="I53" s="81" t="e">
        <f t="shared" si="14"/>
        <v>#DIV/0!</v>
      </c>
      <c r="J53" s="51"/>
      <c r="K53" s="81" t="e">
        <f t="shared" si="15"/>
        <v>#DIV/0!</v>
      </c>
      <c r="L53" s="66"/>
      <c r="M53" s="81">
        <f t="shared" si="16"/>
        <v>0</v>
      </c>
      <c r="N53" s="81" t="e">
        <f t="shared" si="17"/>
        <v>#DIV/0!</v>
      </c>
      <c r="O53" s="63"/>
    </row>
    <row r="54" spans="1:16" s="67" customFormat="1" ht="27" hidden="1" customHeight="1" x14ac:dyDescent="0.2">
      <c r="A54" s="57">
        <v>44</v>
      </c>
      <c r="B54" s="58"/>
      <c r="C54" s="68"/>
      <c r="D54" s="68"/>
      <c r="E54" s="68"/>
      <c r="F54" s="68"/>
      <c r="G54" s="60"/>
      <c r="H54" s="65"/>
      <c r="I54" s="81" t="e">
        <f t="shared" si="14"/>
        <v>#DIV/0!</v>
      </c>
      <c r="J54" s="51"/>
      <c r="K54" s="81" t="e">
        <f t="shared" si="15"/>
        <v>#DIV/0!</v>
      </c>
      <c r="L54" s="66"/>
      <c r="M54" s="81">
        <f t="shared" si="16"/>
        <v>0</v>
      </c>
      <c r="N54" s="81" t="e">
        <f t="shared" si="17"/>
        <v>#DIV/0!</v>
      </c>
      <c r="O54" s="63"/>
    </row>
    <row r="55" spans="1:16" s="67" customFormat="1" ht="27" hidden="1" customHeight="1" x14ac:dyDescent="0.2">
      <c r="A55" s="57">
        <v>45</v>
      </c>
      <c r="B55" s="58"/>
      <c r="C55" s="68"/>
      <c r="D55" s="68"/>
      <c r="E55" s="68"/>
      <c r="F55" s="68"/>
      <c r="G55" s="60"/>
      <c r="H55" s="65"/>
      <c r="I55" s="81" t="e">
        <f t="shared" si="14"/>
        <v>#DIV/0!</v>
      </c>
      <c r="J55" s="51"/>
      <c r="K55" s="81" t="e">
        <f t="shared" si="15"/>
        <v>#DIV/0!</v>
      </c>
      <c r="L55" s="66"/>
      <c r="M55" s="81">
        <f t="shared" si="16"/>
        <v>0</v>
      </c>
      <c r="N55" s="81" t="e">
        <f t="shared" si="17"/>
        <v>#DIV/0!</v>
      </c>
      <c r="O55" s="63"/>
    </row>
    <row r="56" spans="1:16" s="67" customFormat="1" ht="27" hidden="1" customHeight="1" x14ac:dyDescent="0.2">
      <c r="A56" s="57">
        <v>46</v>
      </c>
      <c r="B56" s="58"/>
      <c r="C56" s="68"/>
      <c r="D56" s="68"/>
      <c r="E56" s="68"/>
      <c r="F56" s="68"/>
      <c r="G56" s="60"/>
      <c r="H56" s="65"/>
      <c r="I56" s="81" t="e">
        <f t="shared" si="14"/>
        <v>#DIV/0!</v>
      </c>
      <c r="J56" s="51"/>
      <c r="K56" s="81" t="e">
        <f t="shared" si="15"/>
        <v>#DIV/0!</v>
      </c>
      <c r="L56" s="66"/>
      <c r="M56" s="81">
        <f t="shared" si="16"/>
        <v>0</v>
      </c>
      <c r="N56" s="81" t="e">
        <f t="shared" si="17"/>
        <v>#DIV/0!</v>
      </c>
      <c r="O56" s="63"/>
    </row>
    <row r="57" spans="1:16" s="67" customFormat="1" ht="27" hidden="1" customHeight="1" x14ac:dyDescent="0.2">
      <c r="A57" s="57">
        <v>47</v>
      </c>
      <c r="B57" s="58"/>
      <c r="C57" s="68"/>
      <c r="D57" s="68"/>
      <c r="E57" s="68"/>
      <c r="F57" s="68"/>
      <c r="G57" s="60"/>
      <c r="H57" s="65"/>
      <c r="I57" s="81" t="e">
        <f t="shared" si="14"/>
        <v>#DIV/0!</v>
      </c>
      <c r="J57" s="51"/>
      <c r="K57" s="81" t="e">
        <f t="shared" si="15"/>
        <v>#DIV/0!</v>
      </c>
      <c r="L57" s="66"/>
      <c r="M57" s="81">
        <f t="shared" si="16"/>
        <v>0</v>
      </c>
      <c r="N57" s="81" t="e">
        <f t="shared" si="17"/>
        <v>#DIV/0!</v>
      </c>
      <c r="O57" s="63"/>
    </row>
    <row r="58" spans="1:16" s="67" customFormat="1" ht="27" hidden="1" customHeight="1" x14ac:dyDescent="0.2">
      <c r="A58" s="57">
        <v>48</v>
      </c>
      <c r="B58" s="58"/>
      <c r="C58" s="68"/>
      <c r="D58" s="68"/>
      <c r="E58" s="68"/>
      <c r="F58" s="68"/>
      <c r="G58" s="60"/>
      <c r="H58" s="65"/>
      <c r="I58" s="81" t="e">
        <f t="shared" si="14"/>
        <v>#DIV/0!</v>
      </c>
      <c r="J58" s="51"/>
      <c r="K58" s="81" t="e">
        <f t="shared" si="15"/>
        <v>#DIV/0!</v>
      </c>
      <c r="L58" s="66"/>
      <c r="M58" s="81">
        <f t="shared" si="16"/>
        <v>0</v>
      </c>
      <c r="N58" s="81" t="e">
        <f t="shared" si="17"/>
        <v>#DIV/0!</v>
      </c>
      <c r="O58" s="63"/>
    </row>
    <row r="59" spans="1:16" s="67" customFormat="1" ht="27" hidden="1" customHeight="1" x14ac:dyDescent="0.2">
      <c r="A59" s="57">
        <v>49</v>
      </c>
      <c r="B59" s="58"/>
      <c r="C59" s="68"/>
      <c r="D59" s="68"/>
      <c r="E59" s="68"/>
      <c r="F59" s="68"/>
      <c r="G59" s="60"/>
      <c r="H59" s="65"/>
      <c r="I59" s="81" t="e">
        <f t="shared" si="14"/>
        <v>#DIV/0!</v>
      </c>
      <c r="J59" s="51"/>
      <c r="K59" s="81" t="e">
        <f t="shared" si="15"/>
        <v>#DIV/0!</v>
      </c>
      <c r="L59" s="66"/>
      <c r="M59" s="81">
        <f t="shared" si="16"/>
        <v>0</v>
      </c>
      <c r="N59" s="81" t="e">
        <f t="shared" si="17"/>
        <v>#DIV/0!</v>
      </c>
      <c r="O59" s="63"/>
    </row>
    <row r="60" spans="1:16" s="67" customFormat="1" ht="27" hidden="1" customHeight="1" x14ac:dyDescent="0.2">
      <c r="A60" s="57">
        <v>50</v>
      </c>
      <c r="B60" s="58"/>
      <c r="C60" s="60"/>
      <c r="D60" s="60"/>
      <c r="E60" s="60"/>
      <c r="F60" s="60"/>
      <c r="G60" s="60"/>
      <c r="H60" s="65"/>
      <c r="I60" s="81" t="e">
        <f t="shared" si="14"/>
        <v>#DIV/0!</v>
      </c>
      <c r="J60" s="51"/>
      <c r="K60" s="81" t="e">
        <f t="shared" si="15"/>
        <v>#DIV/0!</v>
      </c>
      <c r="L60" s="66"/>
      <c r="M60" s="81">
        <f t="shared" si="16"/>
        <v>0</v>
      </c>
      <c r="N60" s="81" t="e">
        <f t="shared" si="17"/>
        <v>#DIV/0!</v>
      </c>
      <c r="O60" s="63"/>
    </row>
    <row r="61" spans="1:16" s="67" customFormat="1" ht="27" hidden="1" customHeight="1" x14ac:dyDescent="0.2">
      <c r="A61" s="57">
        <v>51</v>
      </c>
      <c r="B61" s="58"/>
      <c r="C61" s="74"/>
      <c r="D61" s="74"/>
      <c r="E61" s="74"/>
      <c r="F61" s="74"/>
      <c r="G61" s="60"/>
      <c r="H61" s="65"/>
      <c r="I61" s="81" t="e">
        <f t="shared" si="14"/>
        <v>#DIV/0!</v>
      </c>
      <c r="J61" s="51"/>
      <c r="K61" s="81" t="e">
        <f>40*J61/$J$10</f>
        <v>#DIV/0!</v>
      </c>
      <c r="L61" s="66"/>
      <c r="M61" s="81">
        <f t="shared" si="16"/>
        <v>0</v>
      </c>
      <c r="N61" s="81" t="e">
        <f t="shared" si="17"/>
        <v>#DIV/0!</v>
      </c>
      <c r="O61" s="63"/>
    </row>
    <row r="62" spans="1:16" ht="25.5" x14ac:dyDescent="0.25">
      <c r="A62" s="75">
        <v>40</v>
      </c>
      <c r="B62" s="58" t="s">
        <v>368</v>
      </c>
      <c r="C62" s="68" t="s">
        <v>369</v>
      </c>
      <c r="D62" s="68" t="s">
        <v>283</v>
      </c>
      <c r="E62" s="68" t="s">
        <v>370</v>
      </c>
      <c r="F62" s="68" t="s">
        <v>284</v>
      </c>
      <c r="G62" s="60" t="s">
        <v>190</v>
      </c>
      <c r="H62" s="65"/>
      <c r="I62" s="81" t="e">
        <f t="shared" si="14"/>
        <v>#DIV/0!</v>
      </c>
      <c r="J62" s="51"/>
      <c r="K62" s="81" t="e">
        <f t="shared" ref="K62" si="18">40*J62/$J$10</f>
        <v>#DIV/0!</v>
      </c>
      <c r="L62" s="66">
        <v>26</v>
      </c>
      <c r="M62" s="81">
        <f t="shared" si="16"/>
        <v>9.8113207547169807</v>
      </c>
      <c r="N62" s="81" t="e">
        <f t="shared" si="17"/>
        <v>#DIV/0!</v>
      </c>
      <c r="O62" s="63" t="s">
        <v>65</v>
      </c>
    </row>
    <row r="63" spans="1:16" ht="15.75" customHeight="1" thickBot="1" x14ac:dyDescent="0.3">
      <c r="A63" s="75"/>
      <c r="B63" s="75"/>
      <c r="C63" s="75"/>
      <c r="D63" s="75"/>
      <c r="E63" s="75"/>
      <c r="P63" s="47"/>
    </row>
    <row r="64" spans="1:16" x14ac:dyDescent="0.25">
      <c r="A64" s="75"/>
      <c r="B64" s="75"/>
      <c r="C64" s="76" t="s">
        <v>23</v>
      </c>
      <c r="D64" s="77"/>
      <c r="E64" s="77"/>
      <c r="F64" s="77"/>
      <c r="G64" s="77"/>
      <c r="H64" s="78">
        <v>99.91</v>
      </c>
      <c r="I64" s="77"/>
      <c r="M64" s="47"/>
      <c r="O64" s="48"/>
      <c r="P64" s="47"/>
    </row>
    <row r="65" spans="1:16" ht="16.5" thickBot="1" x14ac:dyDescent="0.3">
      <c r="A65" s="75"/>
      <c r="B65" s="75"/>
      <c r="C65" s="75"/>
      <c r="D65" s="75"/>
      <c r="E65" s="75"/>
      <c r="G65" s="50"/>
      <c r="M65" s="47"/>
      <c r="O65" s="48"/>
      <c r="P65" s="47"/>
    </row>
    <row r="66" spans="1:16" x14ac:dyDescent="0.25">
      <c r="A66" s="75"/>
      <c r="B66" s="75"/>
      <c r="C66" s="76" t="s">
        <v>26</v>
      </c>
      <c r="D66" s="77"/>
      <c r="E66" s="77"/>
      <c r="F66" s="77"/>
      <c r="G66" s="77"/>
      <c r="H66" s="79">
        <v>53</v>
      </c>
      <c r="M66" s="47"/>
      <c r="O66" s="48"/>
    </row>
    <row r="67" spans="1:16" x14ac:dyDescent="0.25">
      <c r="A67" s="75"/>
      <c r="B67" s="75"/>
      <c r="C67" s="75"/>
      <c r="D67" s="75"/>
      <c r="E67" s="75"/>
    </row>
    <row r="68" spans="1:16" x14ac:dyDescent="0.25">
      <c r="A68" s="75"/>
      <c r="B68" s="75"/>
      <c r="C68" s="75"/>
      <c r="D68" s="75"/>
      <c r="E68" s="75"/>
    </row>
    <row r="69" spans="1:16" x14ac:dyDescent="0.25">
      <c r="A69" s="75"/>
      <c r="B69" s="75"/>
      <c r="C69" s="75"/>
      <c r="D69" s="75"/>
      <c r="E69" s="75"/>
    </row>
    <row r="70" spans="1:16" x14ac:dyDescent="0.25">
      <c r="A70" s="75"/>
      <c r="B70" s="75"/>
      <c r="C70" s="75"/>
      <c r="D70" s="75"/>
      <c r="E70" s="75"/>
    </row>
    <row r="71" spans="1:16" x14ac:dyDescent="0.25">
      <c r="A71" s="75"/>
      <c r="B71" s="75"/>
      <c r="C71" s="75"/>
      <c r="D71" s="75"/>
      <c r="E71" s="75"/>
    </row>
    <row r="72" spans="1:16" x14ac:dyDescent="0.25">
      <c r="A72" s="75"/>
      <c r="B72" s="75"/>
      <c r="C72" s="75"/>
      <c r="D72" s="75"/>
      <c r="E72" s="75"/>
    </row>
    <row r="73" spans="1:16" x14ac:dyDescent="0.25">
      <c r="A73" s="75"/>
      <c r="B73" s="75"/>
      <c r="C73" s="75"/>
      <c r="D73" s="75"/>
      <c r="E73" s="75"/>
    </row>
    <row r="74" spans="1:16" x14ac:dyDescent="0.25">
      <c r="A74" s="75"/>
      <c r="B74" s="75"/>
      <c r="C74" s="75"/>
      <c r="D74" s="75"/>
      <c r="E74" s="75"/>
    </row>
    <row r="75" spans="1:16" x14ac:dyDescent="0.25">
      <c r="A75" s="75"/>
      <c r="B75" s="75"/>
      <c r="C75" s="75"/>
      <c r="D75" s="75"/>
      <c r="E75" s="75"/>
    </row>
    <row r="76" spans="1:16" x14ac:dyDescent="0.25">
      <c r="A76" s="75"/>
      <c r="B76" s="75"/>
      <c r="C76" s="75"/>
      <c r="D76" s="75"/>
      <c r="E76" s="75"/>
    </row>
    <row r="77" spans="1:16" x14ac:dyDescent="0.25">
      <c r="A77" s="75"/>
      <c r="B77" s="75"/>
      <c r="C77" s="75"/>
      <c r="D77" s="75"/>
      <c r="E77" s="75"/>
    </row>
    <row r="78" spans="1:16" x14ac:dyDescent="0.25">
      <c r="A78" s="80"/>
      <c r="B78" s="75"/>
      <c r="C78" s="75"/>
      <c r="D78" s="75"/>
      <c r="E78" s="75"/>
    </row>
    <row r="79" spans="1:16" x14ac:dyDescent="0.25">
      <c r="B79" s="80"/>
      <c r="C79" s="80"/>
      <c r="D79" s="80"/>
      <c r="E79" s="80"/>
    </row>
  </sheetData>
  <sheetProtection formatCells="0" formatRows="0" insertRows="0" deleteRows="0" autoFilter="0"/>
  <protectedRanges>
    <protectedRange password="CA9C" sqref="J10 J15 J50:J61" name="Диапазон2"/>
    <protectedRange password="CA9C" sqref="B15:H15 B50:H61" name="Диапазон1"/>
    <protectedRange password="CA9C" sqref="J11" name="Диапазон2_1"/>
    <protectedRange password="CA9C" sqref="B11:H11" name="Диапазон1_1"/>
    <protectedRange password="CA9C" sqref="J12" name="Диапазон2_2"/>
    <protectedRange password="CA9C" sqref="B12:H12" name="Диапазон1_2"/>
    <protectedRange password="CA9C" sqref="J13" name="Диапазон2_3"/>
    <protectedRange password="CA9C" sqref="B13:H13" name="Диапазон1_3"/>
    <protectedRange password="CA9C" sqref="J14" name="Диапазон2_4"/>
    <protectedRange password="CA9C" sqref="B14:H14" name="Диапазон1_4"/>
    <protectedRange password="CA9C" sqref="J16" name="Диапазон2_5"/>
    <protectedRange password="CA9C" sqref="B16:H16" name="Диапазон1_5"/>
    <protectedRange password="CA9C" sqref="J17" name="Диапазон2_6"/>
    <protectedRange password="CA9C" sqref="B17:H17" name="Диапазон1_6"/>
    <protectedRange password="CA9C" sqref="J18" name="Диапазон2_7"/>
    <protectedRange password="CA9C" sqref="B18:H18" name="Диапазон1_7"/>
    <protectedRange password="CA9C" sqref="J19" name="Диапазон2_8"/>
    <protectedRange password="CA9C" sqref="B19:H19" name="Диапазон1_8"/>
    <protectedRange password="CA9C" sqref="J20" name="Диапазон2_9"/>
    <protectedRange password="CA9C" sqref="B20:H20" name="Диапазон1_9"/>
    <protectedRange password="CA9C" sqref="J21" name="Диапазон2_10"/>
    <protectedRange password="CA9C" sqref="B21:H21" name="Диапазон1_10"/>
    <protectedRange password="CA9C" sqref="J22" name="Диапазон2_11"/>
    <protectedRange password="CA9C" sqref="B22:H22" name="Диапазон1_11"/>
    <protectedRange password="CA9C" sqref="J23" name="Диапазон2_12"/>
    <protectedRange password="CA9C" sqref="B23:H23" name="Диапазон1_12"/>
    <protectedRange password="CA9C" sqref="J24" name="Диапазон2_13"/>
    <protectedRange password="CA9C" sqref="B24:H24" name="Диапазон1_13"/>
    <protectedRange password="CA9C" sqref="J25" name="Диапазон2_14"/>
    <protectedRange password="CA9C" sqref="B25:H25" name="Диапазон1_14"/>
    <protectedRange password="CA9C" sqref="J26" name="Диапазон2_15"/>
    <protectedRange password="CA9C" sqref="B26:H26" name="Диапазон1_15"/>
    <protectedRange password="CA9C" sqref="J27" name="Диапазон2_16"/>
    <protectedRange password="CA9C" sqref="B27:H27" name="Диапазон1_16"/>
    <protectedRange password="CA9C" sqref="J28" name="Диапазон2_17"/>
    <protectedRange password="CA9C" sqref="B28:H28" name="Диапазон1_17"/>
    <protectedRange password="CA9C" sqref="J30" name="Диапазон2_18"/>
    <protectedRange password="CA9C" sqref="B30:H30" name="Диапазон1_18"/>
    <protectedRange password="CA9C" sqref="J31" name="Диапазон2_19"/>
    <protectedRange password="CA9C" sqref="B31:H31" name="Диапазон1_19"/>
    <protectedRange password="CA9C" sqref="J32" name="Диапазон2_20"/>
    <protectedRange password="CA9C" sqref="B32:H32" name="Диапазон1_20"/>
    <protectedRange password="CA9C" sqref="J33" name="Диапазон2_21"/>
    <protectedRange password="CA9C" sqref="B33:H33" name="Диапазон1_21"/>
    <protectedRange password="CA9C" sqref="J34" name="Диапазон2_22"/>
    <protectedRange password="CA9C" sqref="B34:H34" name="Диапазон1_22"/>
    <protectedRange password="CA9C" sqref="J35" name="Диапазон2_23"/>
    <protectedRange password="CA9C" sqref="B35:H35" name="Диапазон1_23"/>
    <protectedRange password="CA9C" sqref="J36" name="Диапазон2_25"/>
    <protectedRange password="CA9C" sqref="B36:H36" name="Диапазон1_25"/>
    <protectedRange password="CA9C" sqref="J37" name="Диапазон2_26"/>
    <protectedRange password="CA9C" sqref="B37:H37" name="Диапазон1_26"/>
    <protectedRange password="CA9C" sqref="J38" name="Диапазон2_27"/>
    <protectedRange password="CA9C" sqref="B38:H38" name="Диапазон1_27"/>
    <protectedRange password="CA9C" sqref="J39" name="Диапазон2_28"/>
    <protectedRange password="CA9C" sqref="B39:H39" name="Диапазон1_28"/>
    <protectedRange password="CA9C" sqref="J40:J41" name="Диапазон2_30"/>
    <protectedRange password="CA9C" sqref="B40:H41" name="Диапазон1_30"/>
    <protectedRange password="CA9C" sqref="J42" name="Диапазон2_32"/>
    <protectedRange password="CA9C" sqref="B42:H42" name="Диапазон1_32"/>
    <protectedRange password="CA9C" sqref="J43" name="Диапазон2_33"/>
    <protectedRange password="CA9C" sqref="B43:H43" name="Диапазон1_33"/>
    <protectedRange password="CA9C" sqref="J44" name="Диапазон2_36"/>
    <protectedRange password="CA9C" sqref="B44:H44" name="Диапазон1_36"/>
    <protectedRange password="CA9C" sqref="J45" name="Диапазон2_37"/>
    <protectedRange password="CA9C" sqref="B45:H45" name="Диапазон1_37"/>
    <protectedRange password="CA9C" sqref="J46" name="Диапазон2_38"/>
    <protectedRange password="CA9C" sqref="B46:H46" name="Диапазон1_38"/>
    <protectedRange password="CA9C" sqref="J47" name="Диапазон2_39"/>
    <protectedRange password="CA9C" sqref="B47:H47" name="Диапазон1_39"/>
    <protectedRange password="CA9C" sqref="J48" name="Диапазон2_40"/>
    <protectedRange password="CA9C" sqref="B48:H48" name="Диапазон1_40"/>
    <protectedRange password="CA9C" sqref="J49" name="Диапазон2_41"/>
    <protectedRange password="CA9C" sqref="B49:H49" name="Диапазон1_41"/>
    <protectedRange password="CA9C" sqref="J62" name="Диапазон2_42"/>
    <protectedRange password="CA9C" sqref="B62:H62" name="Диапазон1_42"/>
  </protectedRanges>
  <mergeCells count="18">
    <mergeCell ref="A1:O1"/>
    <mergeCell ref="A2:O2"/>
    <mergeCell ref="A3:F3"/>
    <mergeCell ref="A4:F4"/>
    <mergeCell ref="A5:O5"/>
    <mergeCell ref="O6:O10"/>
    <mergeCell ref="A10:G10"/>
    <mergeCell ref="F6:F9"/>
    <mergeCell ref="G6:G9"/>
    <mergeCell ref="H6:I7"/>
    <mergeCell ref="J6:K7"/>
    <mergeCell ref="L6:M7"/>
    <mergeCell ref="N6:N8"/>
    <mergeCell ref="A6:A9"/>
    <mergeCell ref="B6:B9"/>
    <mergeCell ref="C6:C9"/>
    <mergeCell ref="D6:D9"/>
    <mergeCell ref="E6:E9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zoomScale="90" workbookViewId="0">
      <selection activeCell="R19" sqref="R19"/>
    </sheetView>
  </sheetViews>
  <sheetFormatPr defaultColWidth="9.140625" defaultRowHeight="15.75" x14ac:dyDescent="0.25"/>
  <cols>
    <col min="1" max="1" width="4.140625" style="36" customWidth="1"/>
    <col min="2" max="2" width="6.85546875" style="36" customWidth="1"/>
    <col min="3" max="3" width="13.28515625" style="36" customWidth="1"/>
    <col min="4" max="4" width="11.7109375" style="36" customWidth="1"/>
    <col min="5" max="5" width="15.7109375" style="36" customWidth="1"/>
    <col min="6" max="6" width="7.42578125" style="36" customWidth="1"/>
    <col min="7" max="7" width="55" style="1" customWidth="1"/>
    <col min="8" max="8" width="9.140625" style="2"/>
    <col min="9" max="9" width="9.7109375" style="2" customWidth="1"/>
    <col min="10" max="10" width="8.140625" style="2" customWidth="1"/>
    <col min="11" max="11" width="9.7109375" style="2" customWidth="1"/>
    <col min="12" max="12" width="7.85546875" style="2" customWidth="1"/>
    <col min="13" max="13" width="9.7109375" style="3" customWidth="1"/>
    <col min="14" max="14" width="10.5703125" style="2" customWidth="1"/>
    <col min="15" max="15" width="10" style="4" customWidth="1"/>
    <col min="16" max="16384" width="9.140625" style="4"/>
  </cols>
  <sheetData>
    <row r="1" spans="1:16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6" x14ac:dyDescent="0.25">
      <c r="A2" s="123" t="s">
        <v>28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6" x14ac:dyDescent="0.25">
      <c r="A3" s="124" t="s">
        <v>579</v>
      </c>
      <c r="B3" s="124"/>
      <c r="C3" s="124"/>
      <c r="D3" s="124"/>
      <c r="E3" s="124"/>
      <c r="F3" s="125"/>
      <c r="O3" s="5">
        <v>46.65</v>
      </c>
    </row>
    <row r="4" spans="1:16" x14ac:dyDescent="0.25">
      <c r="A4" s="124" t="s">
        <v>577</v>
      </c>
      <c r="B4" s="124"/>
      <c r="C4" s="124"/>
      <c r="D4" s="124"/>
      <c r="E4" s="124"/>
      <c r="F4" s="126"/>
      <c r="G4" s="6"/>
    </row>
    <row r="5" spans="1:16" x14ac:dyDescent="0.25">
      <c r="A5" s="127" t="s">
        <v>35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</row>
    <row r="6" spans="1:16" s="36" customFormat="1" ht="15.75" customHeight="1" x14ac:dyDescent="0.25">
      <c r="A6" s="117" t="s">
        <v>1</v>
      </c>
      <c r="B6" s="117" t="s">
        <v>10</v>
      </c>
      <c r="C6" s="117" t="s">
        <v>12</v>
      </c>
      <c r="D6" s="117" t="s">
        <v>13</v>
      </c>
      <c r="E6" s="117" t="s">
        <v>14</v>
      </c>
      <c r="F6" s="117" t="s">
        <v>2</v>
      </c>
      <c r="G6" s="117" t="s">
        <v>9</v>
      </c>
      <c r="H6" s="120" t="s">
        <v>25</v>
      </c>
      <c r="I6" s="120"/>
      <c r="J6" s="120" t="s">
        <v>11</v>
      </c>
      <c r="K6" s="120"/>
      <c r="L6" s="120" t="s">
        <v>3</v>
      </c>
      <c r="M6" s="120"/>
      <c r="N6" s="121" t="s">
        <v>16</v>
      </c>
      <c r="O6" s="113" t="s">
        <v>5</v>
      </c>
    </row>
    <row r="7" spans="1:16" s="36" customFormat="1" x14ac:dyDescent="0.25">
      <c r="A7" s="118"/>
      <c r="B7" s="118"/>
      <c r="C7" s="118"/>
      <c r="D7" s="118"/>
      <c r="E7" s="118"/>
      <c r="F7" s="118"/>
      <c r="G7" s="118"/>
      <c r="H7" s="120"/>
      <c r="I7" s="120"/>
      <c r="J7" s="120"/>
      <c r="K7" s="120"/>
      <c r="L7" s="120"/>
      <c r="M7" s="120"/>
      <c r="N7" s="121"/>
      <c r="O7" s="114"/>
    </row>
    <row r="8" spans="1:16" s="36" customFormat="1" ht="25.5" x14ac:dyDescent="0.25">
      <c r="A8" s="118"/>
      <c r="B8" s="118"/>
      <c r="C8" s="118"/>
      <c r="D8" s="118"/>
      <c r="E8" s="118"/>
      <c r="F8" s="118"/>
      <c r="G8" s="118"/>
      <c r="H8" s="7" t="s">
        <v>6</v>
      </c>
      <c r="I8" s="35" t="s">
        <v>7</v>
      </c>
      <c r="J8" s="7" t="s">
        <v>8</v>
      </c>
      <c r="K8" s="35" t="s">
        <v>7</v>
      </c>
      <c r="L8" s="7" t="s">
        <v>4</v>
      </c>
      <c r="M8" s="8" t="s">
        <v>7</v>
      </c>
      <c r="N8" s="121"/>
      <c r="O8" s="114"/>
    </row>
    <row r="9" spans="1:16" s="36" customFormat="1" ht="16.5" thickBot="1" x14ac:dyDescent="0.3">
      <c r="A9" s="119"/>
      <c r="B9" s="119"/>
      <c r="C9" s="119"/>
      <c r="D9" s="119"/>
      <c r="E9" s="119"/>
      <c r="F9" s="119"/>
      <c r="G9" s="119"/>
      <c r="H9" s="24"/>
      <c r="I9" s="35" t="s">
        <v>19</v>
      </c>
      <c r="J9" s="9"/>
      <c r="K9" s="35" t="s">
        <v>19</v>
      </c>
      <c r="L9" s="9"/>
      <c r="M9" s="35" t="s">
        <v>18</v>
      </c>
      <c r="N9" s="35" t="s">
        <v>17</v>
      </c>
      <c r="O9" s="114"/>
    </row>
    <row r="10" spans="1:16" s="36" customFormat="1" ht="16.5" thickBot="1" x14ac:dyDescent="0.3">
      <c r="A10" s="115" t="s">
        <v>39</v>
      </c>
      <c r="B10" s="116"/>
      <c r="C10" s="116"/>
      <c r="D10" s="116"/>
      <c r="E10" s="116"/>
      <c r="F10" s="116"/>
      <c r="G10" s="116"/>
      <c r="H10" s="44"/>
      <c r="I10" s="25"/>
      <c r="J10" s="26"/>
      <c r="K10" s="27"/>
      <c r="L10" s="42">
        <v>53</v>
      </c>
      <c r="M10" s="28"/>
      <c r="N10" s="29"/>
      <c r="O10" s="114"/>
      <c r="P10" s="34"/>
    </row>
    <row r="11" spans="1:16" s="36" customFormat="1" ht="27" customHeight="1" x14ac:dyDescent="0.25">
      <c r="A11" s="10">
        <v>1</v>
      </c>
      <c r="B11" s="21" t="s">
        <v>186</v>
      </c>
      <c r="C11" s="17" t="s">
        <v>187</v>
      </c>
      <c r="D11" s="17" t="s">
        <v>188</v>
      </c>
      <c r="E11" s="17" t="s">
        <v>92</v>
      </c>
      <c r="F11" s="17" t="s">
        <v>189</v>
      </c>
      <c r="G11" s="16" t="s">
        <v>190</v>
      </c>
      <c r="H11" s="30">
        <v>35</v>
      </c>
      <c r="I11" s="96">
        <v>40</v>
      </c>
      <c r="J11" s="7">
        <v>9</v>
      </c>
      <c r="K11" s="96">
        <v>37.89</v>
      </c>
      <c r="L11" s="31">
        <v>52</v>
      </c>
      <c r="M11" s="96">
        <f t="shared" ref="M11:M13" si="0">20*L11/$L$10</f>
        <v>19.622641509433961</v>
      </c>
      <c r="N11" s="96">
        <f t="shared" ref="N11:N13" si="1">I11+K11+M11</f>
        <v>97.512641509433962</v>
      </c>
      <c r="O11" s="33" t="s">
        <v>48</v>
      </c>
    </row>
    <row r="12" spans="1:16" s="36" customFormat="1" ht="27" customHeight="1" x14ac:dyDescent="0.25">
      <c r="A12" s="10">
        <v>2</v>
      </c>
      <c r="B12" s="21" t="s">
        <v>191</v>
      </c>
      <c r="C12" s="17" t="s">
        <v>192</v>
      </c>
      <c r="D12" s="17" t="s">
        <v>193</v>
      </c>
      <c r="E12" s="17" t="s">
        <v>194</v>
      </c>
      <c r="F12" s="17" t="s">
        <v>189</v>
      </c>
      <c r="G12" s="16" t="s">
        <v>190</v>
      </c>
      <c r="H12" s="30">
        <v>35.200000000000003</v>
      </c>
      <c r="I12" s="96">
        <v>39.770000000000003</v>
      </c>
      <c r="J12" s="7">
        <v>9.5</v>
      </c>
      <c r="K12" s="96">
        <v>40</v>
      </c>
      <c r="L12" s="31">
        <v>42</v>
      </c>
      <c r="M12" s="96">
        <f t="shared" si="0"/>
        <v>15.849056603773585</v>
      </c>
      <c r="N12" s="96">
        <f t="shared" si="1"/>
        <v>95.619056603773601</v>
      </c>
      <c r="O12" s="33" t="s">
        <v>54</v>
      </c>
    </row>
    <row r="13" spans="1:16" s="36" customFormat="1" ht="27" customHeight="1" x14ac:dyDescent="0.25">
      <c r="A13" s="10">
        <v>3</v>
      </c>
      <c r="B13" s="21" t="s">
        <v>195</v>
      </c>
      <c r="C13" s="17" t="s">
        <v>196</v>
      </c>
      <c r="D13" s="17" t="s">
        <v>197</v>
      </c>
      <c r="E13" s="17" t="s">
        <v>198</v>
      </c>
      <c r="F13" s="17" t="s">
        <v>199</v>
      </c>
      <c r="G13" s="16" t="s">
        <v>190</v>
      </c>
      <c r="H13" s="30">
        <v>35.4</v>
      </c>
      <c r="I13" s="96">
        <v>39.54</v>
      </c>
      <c r="J13" s="7">
        <v>8.5</v>
      </c>
      <c r="K13" s="96">
        <v>35.78</v>
      </c>
      <c r="L13" s="31">
        <v>50</v>
      </c>
      <c r="M13" s="96">
        <f t="shared" si="0"/>
        <v>18.867924528301888</v>
      </c>
      <c r="N13" s="96">
        <f t="shared" si="1"/>
        <v>94.187924528301878</v>
      </c>
      <c r="O13" s="33" t="s">
        <v>54</v>
      </c>
    </row>
    <row r="14" spans="1:16" s="36" customFormat="1" ht="27" customHeight="1" x14ac:dyDescent="0.25">
      <c r="A14" s="10">
        <v>4</v>
      </c>
      <c r="B14" s="21" t="s">
        <v>200</v>
      </c>
      <c r="C14" s="14" t="s">
        <v>201</v>
      </c>
      <c r="D14" s="14" t="s">
        <v>73</v>
      </c>
      <c r="E14" s="14" t="s">
        <v>202</v>
      </c>
      <c r="F14" s="14" t="s">
        <v>203</v>
      </c>
      <c r="G14" s="16" t="s">
        <v>190</v>
      </c>
      <c r="H14" s="43">
        <v>37</v>
      </c>
      <c r="I14" s="96">
        <v>37.83</v>
      </c>
      <c r="J14" s="7">
        <v>8</v>
      </c>
      <c r="K14" s="96">
        <v>33.68</v>
      </c>
      <c r="L14" s="41">
        <v>49</v>
      </c>
      <c r="M14" s="96">
        <f>20*L14/$L$10</f>
        <v>18.490566037735849</v>
      </c>
      <c r="N14" s="96">
        <f>I14+K14+M14</f>
        <v>90.000566037735837</v>
      </c>
      <c r="O14" s="63" t="s">
        <v>54</v>
      </c>
    </row>
    <row r="15" spans="1:16" s="11" customFormat="1" ht="27" customHeight="1" x14ac:dyDescent="0.2">
      <c r="A15" s="10">
        <v>5</v>
      </c>
      <c r="B15" s="21" t="s">
        <v>204</v>
      </c>
      <c r="C15" s="15" t="s">
        <v>205</v>
      </c>
      <c r="D15" s="15" t="s">
        <v>206</v>
      </c>
      <c r="E15" s="15" t="s">
        <v>207</v>
      </c>
      <c r="F15" s="15" t="s">
        <v>203</v>
      </c>
      <c r="G15" s="16" t="s">
        <v>190</v>
      </c>
      <c r="H15" s="30">
        <v>35.4</v>
      </c>
      <c r="I15" s="96">
        <v>39.54</v>
      </c>
      <c r="J15" s="7">
        <v>8.5</v>
      </c>
      <c r="K15" s="96">
        <v>35.78</v>
      </c>
      <c r="L15" s="31">
        <v>37</v>
      </c>
      <c r="M15" s="96">
        <f t="shared" ref="M15:M36" si="2">20*L15/$L$10</f>
        <v>13.962264150943396</v>
      </c>
      <c r="N15" s="96">
        <f t="shared" ref="N15:N36" si="3">I15+K15+M15</f>
        <v>89.282264150943391</v>
      </c>
      <c r="O15" s="63" t="s">
        <v>54</v>
      </c>
    </row>
    <row r="16" spans="1:16" s="11" customFormat="1" ht="27" customHeight="1" x14ac:dyDescent="0.2">
      <c r="A16" s="10">
        <v>6</v>
      </c>
      <c r="B16" s="21" t="s">
        <v>208</v>
      </c>
      <c r="C16" s="18" t="s">
        <v>209</v>
      </c>
      <c r="D16" s="18" t="s">
        <v>210</v>
      </c>
      <c r="E16" s="14" t="s">
        <v>85</v>
      </c>
      <c r="F16" s="22" t="s">
        <v>211</v>
      </c>
      <c r="G16" s="16" t="s">
        <v>190</v>
      </c>
      <c r="H16" s="30">
        <v>37</v>
      </c>
      <c r="I16" s="96">
        <v>37.83</v>
      </c>
      <c r="J16" s="7">
        <v>8.5</v>
      </c>
      <c r="K16" s="96">
        <v>35.78</v>
      </c>
      <c r="L16" s="31">
        <v>38</v>
      </c>
      <c r="M16" s="96">
        <f t="shared" si="2"/>
        <v>14.339622641509434</v>
      </c>
      <c r="N16" s="96">
        <f t="shared" si="3"/>
        <v>87.949622641509436</v>
      </c>
      <c r="O16" s="63" t="s">
        <v>54</v>
      </c>
    </row>
    <row r="17" spans="1:15" s="11" customFormat="1" ht="27" customHeight="1" x14ac:dyDescent="0.2">
      <c r="A17" s="10">
        <v>7</v>
      </c>
      <c r="B17" s="21" t="s">
        <v>212</v>
      </c>
      <c r="C17" s="14" t="s">
        <v>213</v>
      </c>
      <c r="D17" s="14" t="s">
        <v>214</v>
      </c>
      <c r="E17" s="14" t="s">
        <v>58</v>
      </c>
      <c r="F17" s="14" t="s">
        <v>203</v>
      </c>
      <c r="G17" s="16" t="s">
        <v>190</v>
      </c>
      <c r="H17" s="30">
        <v>37.5</v>
      </c>
      <c r="I17" s="96">
        <v>37.33</v>
      </c>
      <c r="J17" s="7">
        <v>8</v>
      </c>
      <c r="K17" s="96">
        <v>33.68</v>
      </c>
      <c r="L17" s="31">
        <v>41</v>
      </c>
      <c r="M17" s="96">
        <f t="shared" si="2"/>
        <v>15.471698113207546</v>
      </c>
      <c r="N17" s="96">
        <f t="shared" si="3"/>
        <v>86.481698113207543</v>
      </c>
      <c r="O17" s="63" t="s">
        <v>54</v>
      </c>
    </row>
    <row r="18" spans="1:15" s="11" customFormat="1" ht="27" customHeight="1" x14ac:dyDescent="0.2">
      <c r="A18" s="10">
        <v>8</v>
      </c>
      <c r="B18" s="21" t="s">
        <v>215</v>
      </c>
      <c r="C18" s="17" t="s">
        <v>216</v>
      </c>
      <c r="D18" s="17" t="s">
        <v>217</v>
      </c>
      <c r="E18" s="17" t="s">
        <v>218</v>
      </c>
      <c r="F18" s="17" t="s">
        <v>219</v>
      </c>
      <c r="G18" s="16" t="s">
        <v>190</v>
      </c>
      <c r="H18" s="30">
        <v>35</v>
      </c>
      <c r="I18" s="96">
        <v>40</v>
      </c>
      <c r="J18" s="7">
        <v>7</v>
      </c>
      <c r="K18" s="96">
        <v>29.47</v>
      </c>
      <c r="L18" s="31">
        <v>44</v>
      </c>
      <c r="M18" s="96">
        <f t="shared" si="2"/>
        <v>16.60377358490566</v>
      </c>
      <c r="N18" s="96">
        <f t="shared" si="3"/>
        <v>86.073773584905666</v>
      </c>
      <c r="O18" s="33" t="s">
        <v>65</v>
      </c>
    </row>
    <row r="19" spans="1:15" s="11" customFormat="1" ht="27" customHeight="1" x14ac:dyDescent="0.2">
      <c r="A19" s="10"/>
      <c r="B19" s="21" t="s">
        <v>244</v>
      </c>
      <c r="C19" s="17" t="s">
        <v>245</v>
      </c>
      <c r="D19" s="17" t="s">
        <v>206</v>
      </c>
      <c r="E19" s="17" t="s">
        <v>63</v>
      </c>
      <c r="F19" s="17" t="s">
        <v>211</v>
      </c>
      <c r="G19" s="16" t="s">
        <v>190</v>
      </c>
      <c r="H19" s="30">
        <v>35.200000000000003</v>
      </c>
      <c r="I19" s="96">
        <v>39.770000000000003</v>
      </c>
      <c r="J19" s="7">
        <v>6.5</v>
      </c>
      <c r="K19" s="96">
        <v>27.36</v>
      </c>
      <c r="L19" s="31">
        <v>46</v>
      </c>
      <c r="M19" s="96">
        <f t="shared" ref="M19" si="4">20*L19/$L$10</f>
        <v>17.358490566037737</v>
      </c>
      <c r="N19" s="96">
        <f t="shared" ref="N19" si="5">I19+K19+M19</f>
        <v>84.48849056603774</v>
      </c>
      <c r="O19" s="33" t="s">
        <v>65</v>
      </c>
    </row>
    <row r="20" spans="1:15" s="11" customFormat="1" ht="27" customHeight="1" x14ac:dyDescent="0.2">
      <c r="A20" s="10">
        <v>9</v>
      </c>
      <c r="B20" s="21" t="s">
        <v>220</v>
      </c>
      <c r="C20" s="17" t="s">
        <v>221</v>
      </c>
      <c r="D20" s="17" t="s">
        <v>222</v>
      </c>
      <c r="E20" s="17" t="s">
        <v>223</v>
      </c>
      <c r="F20" s="17" t="s">
        <v>224</v>
      </c>
      <c r="G20" s="16" t="s">
        <v>190</v>
      </c>
      <c r="H20" s="30">
        <v>38</v>
      </c>
      <c r="I20" s="96">
        <v>36.840000000000003</v>
      </c>
      <c r="J20" s="7">
        <v>7</v>
      </c>
      <c r="K20" s="96">
        <v>29.47</v>
      </c>
      <c r="L20" s="31">
        <v>48</v>
      </c>
      <c r="M20" s="96">
        <f t="shared" si="2"/>
        <v>18.113207547169811</v>
      </c>
      <c r="N20" s="96">
        <f t="shared" si="3"/>
        <v>84.42320754716981</v>
      </c>
      <c r="O20" s="33" t="s">
        <v>65</v>
      </c>
    </row>
    <row r="21" spans="1:15" s="11" customFormat="1" ht="27" customHeight="1" x14ac:dyDescent="0.2">
      <c r="A21" s="10">
        <v>10</v>
      </c>
      <c r="B21" s="21" t="s">
        <v>225</v>
      </c>
      <c r="C21" s="17" t="s">
        <v>226</v>
      </c>
      <c r="D21" s="17" t="s">
        <v>57</v>
      </c>
      <c r="E21" s="17" t="s">
        <v>227</v>
      </c>
      <c r="F21" s="17" t="s">
        <v>219</v>
      </c>
      <c r="G21" s="16" t="s">
        <v>190</v>
      </c>
      <c r="H21" s="30">
        <v>34.6</v>
      </c>
      <c r="I21" s="96">
        <v>40.46</v>
      </c>
      <c r="J21" s="7">
        <v>5</v>
      </c>
      <c r="K21" s="96">
        <v>21.05</v>
      </c>
      <c r="L21" s="31">
        <v>45</v>
      </c>
      <c r="M21" s="96">
        <f t="shared" si="2"/>
        <v>16.981132075471699</v>
      </c>
      <c r="N21" s="96">
        <f t="shared" si="3"/>
        <v>78.491132075471711</v>
      </c>
      <c r="O21" s="33" t="s">
        <v>65</v>
      </c>
    </row>
    <row r="22" spans="1:15" s="11" customFormat="1" ht="27" customHeight="1" x14ac:dyDescent="0.2">
      <c r="A22" s="10">
        <v>11</v>
      </c>
      <c r="B22" s="21" t="s">
        <v>228</v>
      </c>
      <c r="C22" s="17" t="s">
        <v>229</v>
      </c>
      <c r="D22" s="17" t="s">
        <v>217</v>
      </c>
      <c r="E22" s="17" t="s">
        <v>58</v>
      </c>
      <c r="F22" s="17" t="s">
        <v>230</v>
      </c>
      <c r="G22" s="16" t="s">
        <v>190</v>
      </c>
      <c r="H22" s="30">
        <v>36</v>
      </c>
      <c r="I22" s="96">
        <v>38.880000000000003</v>
      </c>
      <c r="J22" s="7">
        <v>6</v>
      </c>
      <c r="K22" s="96">
        <v>25.26</v>
      </c>
      <c r="L22" s="31">
        <v>36</v>
      </c>
      <c r="M22" s="96">
        <f t="shared" si="2"/>
        <v>13.584905660377359</v>
      </c>
      <c r="N22" s="96">
        <f t="shared" si="3"/>
        <v>77.72490566037736</v>
      </c>
      <c r="O22" s="33" t="s">
        <v>65</v>
      </c>
    </row>
    <row r="23" spans="1:15" s="11" customFormat="1" ht="27" customHeight="1" x14ac:dyDescent="0.2">
      <c r="A23" s="10">
        <v>12</v>
      </c>
      <c r="B23" s="21" t="s">
        <v>231</v>
      </c>
      <c r="C23" s="19" t="s">
        <v>232</v>
      </c>
      <c r="D23" s="19" t="s">
        <v>233</v>
      </c>
      <c r="E23" s="19" t="s">
        <v>45</v>
      </c>
      <c r="F23" s="19" t="s">
        <v>211</v>
      </c>
      <c r="G23" s="16" t="s">
        <v>190</v>
      </c>
      <c r="H23" s="30">
        <v>38.299999999999997</v>
      </c>
      <c r="I23" s="96">
        <v>36.549999999999997</v>
      </c>
      <c r="J23" s="7">
        <v>6</v>
      </c>
      <c r="K23" s="96">
        <v>25.26</v>
      </c>
      <c r="L23" s="31">
        <v>40</v>
      </c>
      <c r="M23" s="96">
        <f t="shared" si="2"/>
        <v>15.09433962264151</v>
      </c>
      <c r="N23" s="96">
        <f t="shared" si="3"/>
        <v>76.904339622641515</v>
      </c>
      <c r="O23" s="33" t="s">
        <v>65</v>
      </c>
    </row>
    <row r="24" spans="1:15" s="11" customFormat="1" ht="27" customHeight="1" x14ac:dyDescent="0.2">
      <c r="A24" s="10">
        <v>13</v>
      </c>
      <c r="B24" s="21" t="s">
        <v>234</v>
      </c>
      <c r="C24" s="17" t="s">
        <v>235</v>
      </c>
      <c r="D24" s="17" t="s">
        <v>217</v>
      </c>
      <c r="E24" s="17" t="s">
        <v>69</v>
      </c>
      <c r="F24" s="17" t="s">
        <v>211</v>
      </c>
      <c r="G24" s="16" t="s">
        <v>190</v>
      </c>
      <c r="H24" s="30">
        <v>37</v>
      </c>
      <c r="I24" s="96">
        <v>37.83</v>
      </c>
      <c r="J24" s="7">
        <v>6</v>
      </c>
      <c r="K24" s="96">
        <v>25.26</v>
      </c>
      <c r="L24" s="31">
        <v>32</v>
      </c>
      <c r="M24" s="96">
        <f t="shared" si="2"/>
        <v>12.075471698113208</v>
      </c>
      <c r="N24" s="96">
        <f t="shared" si="3"/>
        <v>75.165471698113208</v>
      </c>
      <c r="O24" s="33" t="s">
        <v>65</v>
      </c>
    </row>
    <row r="25" spans="1:15" s="11" customFormat="1" ht="27" customHeight="1" x14ac:dyDescent="0.2">
      <c r="A25" s="10">
        <v>14</v>
      </c>
      <c r="B25" s="21" t="s">
        <v>236</v>
      </c>
      <c r="C25" s="17" t="s">
        <v>237</v>
      </c>
      <c r="D25" s="17" t="s">
        <v>52</v>
      </c>
      <c r="E25" s="17" t="s">
        <v>238</v>
      </c>
      <c r="F25" s="17" t="s">
        <v>219</v>
      </c>
      <c r="G25" s="16" t="s">
        <v>190</v>
      </c>
      <c r="H25" s="30">
        <v>35.200000000000003</v>
      </c>
      <c r="I25" s="96">
        <v>29.77</v>
      </c>
      <c r="J25" s="7">
        <v>6.5</v>
      </c>
      <c r="K25" s="96">
        <v>27.36</v>
      </c>
      <c r="L25" s="31">
        <v>43</v>
      </c>
      <c r="M25" s="96">
        <f t="shared" si="2"/>
        <v>16.226415094339622</v>
      </c>
      <c r="N25" s="96">
        <f t="shared" si="3"/>
        <v>73.35641509433961</v>
      </c>
      <c r="O25" s="33" t="s">
        <v>65</v>
      </c>
    </row>
    <row r="26" spans="1:15" s="11" customFormat="1" ht="27" customHeight="1" x14ac:dyDescent="0.2">
      <c r="A26" s="10">
        <v>15</v>
      </c>
      <c r="B26" s="21" t="s">
        <v>239</v>
      </c>
      <c r="C26" s="17" t="s">
        <v>240</v>
      </c>
      <c r="D26" s="17" t="s">
        <v>241</v>
      </c>
      <c r="E26" s="17" t="s">
        <v>194</v>
      </c>
      <c r="F26" s="17" t="s">
        <v>199</v>
      </c>
      <c r="G26" s="16" t="s">
        <v>190</v>
      </c>
      <c r="H26" s="30">
        <v>39</v>
      </c>
      <c r="I26" s="96">
        <v>35.89</v>
      </c>
      <c r="J26" s="7">
        <v>4</v>
      </c>
      <c r="K26" s="96">
        <v>16.84</v>
      </c>
      <c r="L26" s="31">
        <v>42</v>
      </c>
      <c r="M26" s="96">
        <f t="shared" si="2"/>
        <v>15.849056603773585</v>
      </c>
      <c r="N26" s="96">
        <f t="shared" si="3"/>
        <v>68.579056603773594</v>
      </c>
      <c r="O26" s="33" t="s">
        <v>65</v>
      </c>
    </row>
    <row r="27" spans="1:15" s="11" customFormat="1" ht="27" customHeight="1" x14ac:dyDescent="0.2">
      <c r="A27" s="10">
        <v>16</v>
      </c>
      <c r="B27" s="21" t="s">
        <v>242</v>
      </c>
      <c r="C27" s="14" t="s">
        <v>243</v>
      </c>
      <c r="D27" s="14" t="s">
        <v>57</v>
      </c>
      <c r="E27" s="14" t="s">
        <v>45</v>
      </c>
      <c r="F27" s="23" t="s">
        <v>199</v>
      </c>
      <c r="G27" s="16" t="s">
        <v>190</v>
      </c>
      <c r="H27" s="30">
        <v>39.200000000000003</v>
      </c>
      <c r="I27" s="96">
        <v>35.71</v>
      </c>
      <c r="J27" s="7">
        <v>4</v>
      </c>
      <c r="K27" s="96">
        <v>16.84</v>
      </c>
      <c r="L27" s="31">
        <v>39</v>
      </c>
      <c r="M27" s="96">
        <f t="shared" si="2"/>
        <v>14.716981132075471</v>
      </c>
      <c r="N27" s="96">
        <f t="shared" si="3"/>
        <v>67.266981132075472</v>
      </c>
      <c r="O27" s="33" t="s">
        <v>65</v>
      </c>
    </row>
    <row r="28" spans="1:15" s="11" customFormat="1" ht="27" customHeight="1" x14ac:dyDescent="0.2">
      <c r="A28" s="10">
        <v>17</v>
      </c>
      <c r="B28" s="21" t="s">
        <v>246</v>
      </c>
      <c r="C28" s="14" t="s">
        <v>247</v>
      </c>
      <c r="D28" s="14" t="s">
        <v>248</v>
      </c>
      <c r="E28" s="14" t="s">
        <v>227</v>
      </c>
      <c r="F28" s="14" t="s">
        <v>249</v>
      </c>
      <c r="G28" s="16" t="s">
        <v>190</v>
      </c>
      <c r="H28" s="30"/>
      <c r="I28" s="96" t="e">
        <f t="shared" ref="I28:I36" si="6">40*$H$10/H28</f>
        <v>#DIV/0!</v>
      </c>
      <c r="J28" s="7"/>
      <c r="K28" s="96" t="e">
        <f t="shared" ref="K28:K36" si="7">40*J28/$J$10</f>
        <v>#DIV/0!</v>
      </c>
      <c r="L28" s="31">
        <v>36</v>
      </c>
      <c r="M28" s="96">
        <f t="shared" si="2"/>
        <v>13.584905660377359</v>
      </c>
      <c r="N28" s="96" t="e">
        <f t="shared" si="3"/>
        <v>#DIV/0!</v>
      </c>
      <c r="O28" s="33" t="s">
        <v>65</v>
      </c>
    </row>
    <row r="29" spans="1:15" s="11" customFormat="1" ht="27" customHeight="1" x14ac:dyDescent="0.2">
      <c r="A29" s="10">
        <v>18</v>
      </c>
      <c r="B29" s="21" t="s">
        <v>250</v>
      </c>
      <c r="C29" s="19" t="s">
        <v>251</v>
      </c>
      <c r="D29" s="19" t="s">
        <v>57</v>
      </c>
      <c r="E29" s="19" t="s">
        <v>252</v>
      </c>
      <c r="F29" s="19" t="s">
        <v>211</v>
      </c>
      <c r="G29" s="16" t="s">
        <v>190</v>
      </c>
      <c r="H29" s="30"/>
      <c r="I29" s="96" t="e">
        <f t="shared" si="6"/>
        <v>#DIV/0!</v>
      </c>
      <c r="J29" s="7"/>
      <c r="K29" s="96" t="e">
        <f t="shared" si="7"/>
        <v>#DIV/0!</v>
      </c>
      <c r="L29" s="31">
        <v>35</v>
      </c>
      <c r="M29" s="96">
        <f t="shared" si="2"/>
        <v>13.20754716981132</v>
      </c>
      <c r="N29" s="96" t="e">
        <f t="shared" si="3"/>
        <v>#DIV/0!</v>
      </c>
      <c r="O29" s="33" t="s">
        <v>65</v>
      </c>
    </row>
    <row r="30" spans="1:15" s="11" customFormat="1" ht="27" customHeight="1" x14ac:dyDescent="0.2">
      <c r="A30" s="10">
        <v>19</v>
      </c>
      <c r="B30" s="21" t="s">
        <v>253</v>
      </c>
      <c r="C30" s="16" t="s">
        <v>254</v>
      </c>
      <c r="D30" s="16" t="s">
        <v>255</v>
      </c>
      <c r="E30" s="16" t="s">
        <v>223</v>
      </c>
      <c r="F30" s="16" t="s">
        <v>211</v>
      </c>
      <c r="G30" s="16" t="s">
        <v>190</v>
      </c>
      <c r="H30" s="30"/>
      <c r="I30" s="96" t="e">
        <f t="shared" si="6"/>
        <v>#DIV/0!</v>
      </c>
      <c r="J30" s="32"/>
      <c r="K30" s="96" t="e">
        <f t="shared" si="7"/>
        <v>#DIV/0!</v>
      </c>
      <c r="L30" s="31">
        <v>34</v>
      </c>
      <c r="M30" s="96">
        <f t="shared" si="2"/>
        <v>12.830188679245284</v>
      </c>
      <c r="N30" s="96" t="e">
        <f t="shared" si="3"/>
        <v>#DIV/0!</v>
      </c>
      <c r="O30" s="33" t="s">
        <v>65</v>
      </c>
    </row>
    <row r="31" spans="1:15" s="11" customFormat="1" ht="27" customHeight="1" x14ac:dyDescent="0.2">
      <c r="A31" s="10">
        <v>20</v>
      </c>
      <c r="B31" s="21" t="s">
        <v>256</v>
      </c>
      <c r="C31" s="17" t="s">
        <v>257</v>
      </c>
      <c r="D31" s="17" t="s">
        <v>258</v>
      </c>
      <c r="E31" s="17" t="s">
        <v>218</v>
      </c>
      <c r="F31" s="17" t="s">
        <v>203</v>
      </c>
      <c r="G31" s="16" t="s">
        <v>190</v>
      </c>
      <c r="H31" s="30"/>
      <c r="I31" s="96" t="e">
        <f t="shared" si="6"/>
        <v>#DIV/0!</v>
      </c>
      <c r="J31" s="7"/>
      <c r="K31" s="96" t="e">
        <f t="shared" si="7"/>
        <v>#DIV/0!</v>
      </c>
      <c r="L31" s="31">
        <v>33</v>
      </c>
      <c r="M31" s="96">
        <f t="shared" si="2"/>
        <v>12.452830188679245</v>
      </c>
      <c r="N31" s="96" t="e">
        <f t="shared" si="3"/>
        <v>#DIV/0!</v>
      </c>
      <c r="O31" s="33" t="s">
        <v>65</v>
      </c>
    </row>
    <row r="32" spans="1:15" s="11" customFormat="1" ht="27" customHeight="1" x14ac:dyDescent="0.2">
      <c r="A32" s="10">
        <v>21</v>
      </c>
      <c r="B32" s="21" t="s">
        <v>259</v>
      </c>
      <c r="C32" s="17" t="s">
        <v>260</v>
      </c>
      <c r="D32" s="17" t="s">
        <v>261</v>
      </c>
      <c r="E32" s="17" t="s">
        <v>223</v>
      </c>
      <c r="F32" s="17" t="s">
        <v>203</v>
      </c>
      <c r="G32" s="16" t="s">
        <v>190</v>
      </c>
      <c r="H32" s="30"/>
      <c r="I32" s="96" t="e">
        <f t="shared" si="6"/>
        <v>#DIV/0!</v>
      </c>
      <c r="J32" s="7"/>
      <c r="K32" s="96" t="e">
        <f t="shared" si="7"/>
        <v>#DIV/0!</v>
      </c>
      <c r="L32" s="31">
        <v>33</v>
      </c>
      <c r="M32" s="96">
        <f t="shared" si="2"/>
        <v>12.452830188679245</v>
      </c>
      <c r="N32" s="96" t="e">
        <f t="shared" si="3"/>
        <v>#DIV/0!</v>
      </c>
      <c r="O32" s="33" t="s">
        <v>65</v>
      </c>
    </row>
    <row r="33" spans="1:15" s="11" customFormat="1" ht="27" customHeight="1" x14ac:dyDescent="0.2">
      <c r="A33" s="10">
        <v>22</v>
      </c>
      <c r="B33" s="21" t="s">
        <v>262</v>
      </c>
      <c r="C33" s="17" t="s">
        <v>263</v>
      </c>
      <c r="D33" s="17" t="s">
        <v>264</v>
      </c>
      <c r="E33" s="17" t="s">
        <v>194</v>
      </c>
      <c r="F33" s="17" t="s">
        <v>211</v>
      </c>
      <c r="G33" s="16" t="s">
        <v>190</v>
      </c>
      <c r="H33" s="30"/>
      <c r="I33" s="96" t="e">
        <f t="shared" si="6"/>
        <v>#DIV/0!</v>
      </c>
      <c r="J33" s="7"/>
      <c r="K33" s="96" t="e">
        <f t="shared" si="7"/>
        <v>#DIV/0!</v>
      </c>
      <c r="L33" s="31">
        <v>30</v>
      </c>
      <c r="M33" s="96">
        <f t="shared" si="2"/>
        <v>11.320754716981131</v>
      </c>
      <c r="N33" s="96" t="e">
        <f t="shared" si="3"/>
        <v>#DIV/0!</v>
      </c>
      <c r="O33" s="33" t="s">
        <v>65</v>
      </c>
    </row>
    <row r="34" spans="1:15" s="11" customFormat="1" ht="27" customHeight="1" x14ac:dyDescent="0.2">
      <c r="A34" s="10">
        <v>23</v>
      </c>
      <c r="B34" s="21" t="s">
        <v>265</v>
      </c>
      <c r="C34" s="17" t="s">
        <v>266</v>
      </c>
      <c r="D34" s="17" t="s">
        <v>52</v>
      </c>
      <c r="E34" s="17" t="s">
        <v>85</v>
      </c>
      <c r="F34" s="17" t="s">
        <v>199</v>
      </c>
      <c r="G34" s="16" t="s">
        <v>190</v>
      </c>
      <c r="H34" s="30"/>
      <c r="I34" s="96" t="e">
        <f t="shared" si="6"/>
        <v>#DIV/0!</v>
      </c>
      <c r="J34" s="7"/>
      <c r="K34" s="96" t="e">
        <f t="shared" si="7"/>
        <v>#DIV/0!</v>
      </c>
      <c r="L34" s="31">
        <v>28</v>
      </c>
      <c r="M34" s="96">
        <f t="shared" si="2"/>
        <v>10.566037735849056</v>
      </c>
      <c r="N34" s="96" t="e">
        <f t="shared" si="3"/>
        <v>#DIV/0!</v>
      </c>
      <c r="O34" s="33" t="s">
        <v>65</v>
      </c>
    </row>
    <row r="35" spans="1:15" s="11" customFormat="1" ht="27" customHeight="1" x14ac:dyDescent="0.2">
      <c r="A35" s="10">
        <v>24</v>
      </c>
      <c r="B35" s="21" t="s">
        <v>267</v>
      </c>
      <c r="C35" s="17" t="s">
        <v>268</v>
      </c>
      <c r="D35" s="17" t="s">
        <v>57</v>
      </c>
      <c r="E35" s="17" t="s">
        <v>238</v>
      </c>
      <c r="F35" s="17" t="s">
        <v>203</v>
      </c>
      <c r="G35" s="16" t="s">
        <v>190</v>
      </c>
      <c r="H35" s="30"/>
      <c r="I35" s="96" t="e">
        <f t="shared" si="6"/>
        <v>#DIV/0!</v>
      </c>
      <c r="J35" s="7"/>
      <c r="K35" s="96" t="e">
        <f t="shared" si="7"/>
        <v>#DIV/0!</v>
      </c>
      <c r="L35" s="31">
        <v>27</v>
      </c>
      <c r="M35" s="96">
        <f t="shared" si="2"/>
        <v>10.188679245283019</v>
      </c>
      <c r="N35" s="96" t="e">
        <f t="shared" si="3"/>
        <v>#DIV/0!</v>
      </c>
      <c r="O35" s="33" t="s">
        <v>65</v>
      </c>
    </row>
    <row r="36" spans="1:15" s="11" customFormat="1" ht="27" customHeight="1" x14ac:dyDescent="0.2">
      <c r="A36" s="10">
        <v>25</v>
      </c>
      <c r="B36" s="21" t="s">
        <v>269</v>
      </c>
      <c r="C36" s="16" t="s">
        <v>270</v>
      </c>
      <c r="D36" s="16" t="s">
        <v>217</v>
      </c>
      <c r="E36" s="16" t="s">
        <v>194</v>
      </c>
      <c r="F36" s="16" t="s">
        <v>249</v>
      </c>
      <c r="G36" s="16" t="s">
        <v>190</v>
      </c>
      <c r="H36" s="30"/>
      <c r="I36" s="96" t="e">
        <f t="shared" si="6"/>
        <v>#DIV/0!</v>
      </c>
      <c r="J36" s="7"/>
      <c r="K36" s="96" t="e">
        <f t="shared" si="7"/>
        <v>#DIV/0!</v>
      </c>
      <c r="L36" s="31">
        <v>26</v>
      </c>
      <c r="M36" s="96">
        <f t="shared" si="2"/>
        <v>9.8113207547169807</v>
      </c>
      <c r="N36" s="96" t="e">
        <f t="shared" si="3"/>
        <v>#DIV/0!</v>
      </c>
      <c r="O36" s="33" t="s">
        <v>65</v>
      </c>
    </row>
    <row r="37" spans="1:15" s="11" customFormat="1" ht="27" customHeight="1" x14ac:dyDescent="0.2">
      <c r="A37" s="10">
        <v>26</v>
      </c>
      <c r="B37" s="21"/>
      <c r="C37" s="17"/>
      <c r="D37" s="17"/>
      <c r="E37" s="17"/>
      <c r="F37" s="17"/>
      <c r="G37" s="16"/>
      <c r="H37" s="30"/>
      <c r="I37" s="35" t="e">
        <f t="shared" ref="I37:I47" si="8">40*$H$10/H37</f>
        <v>#DIV/0!</v>
      </c>
      <c r="J37" s="7"/>
      <c r="K37" s="35" t="e">
        <f t="shared" ref="K37:K47" si="9">40*J37/$J$10</f>
        <v>#DIV/0!</v>
      </c>
      <c r="L37" s="31"/>
      <c r="M37" s="35">
        <f t="shared" ref="M37:M47" si="10">20*L37/$L$10</f>
        <v>0</v>
      </c>
      <c r="N37" s="35" t="e">
        <f t="shared" ref="N37:N47" si="11">I37+K37+M37</f>
        <v>#DIV/0!</v>
      </c>
      <c r="O37" s="33"/>
    </row>
    <row r="38" spans="1:15" s="11" customFormat="1" ht="27" customHeight="1" x14ac:dyDescent="0.2">
      <c r="A38" s="10">
        <v>27</v>
      </c>
      <c r="B38" s="21"/>
      <c r="C38" s="17"/>
      <c r="D38" s="17"/>
      <c r="E38" s="17"/>
      <c r="F38" s="17"/>
      <c r="G38" s="16"/>
      <c r="H38" s="30"/>
      <c r="I38" s="35" t="e">
        <f t="shared" si="8"/>
        <v>#DIV/0!</v>
      </c>
      <c r="J38" s="7"/>
      <c r="K38" s="35" t="e">
        <f t="shared" si="9"/>
        <v>#DIV/0!</v>
      </c>
      <c r="L38" s="31"/>
      <c r="M38" s="35">
        <f t="shared" si="10"/>
        <v>0</v>
      </c>
      <c r="N38" s="35" t="e">
        <f t="shared" si="11"/>
        <v>#DIV/0!</v>
      </c>
      <c r="O38" s="33"/>
    </row>
    <row r="39" spans="1:15" s="11" customFormat="1" ht="27" customHeight="1" x14ac:dyDescent="0.2">
      <c r="A39" s="10">
        <v>28</v>
      </c>
      <c r="B39" s="21"/>
      <c r="C39" s="17"/>
      <c r="D39" s="17"/>
      <c r="E39" s="17"/>
      <c r="F39" s="17"/>
      <c r="G39" s="16"/>
      <c r="H39" s="30"/>
      <c r="I39" s="35" t="e">
        <f t="shared" si="8"/>
        <v>#DIV/0!</v>
      </c>
      <c r="J39" s="7"/>
      <c r="K39" s="35" t="e">
        <f t="shared" si="9"/>
        <v>#DIV/0!</v>
      </c>
      <c r="L39" s="31"/>
      <c r="M39" s="35">
        <f t="shared" si="10"/>
        <v>0</v>
      </c>
      <c r="N39" s="35" t="e">
        <f t="shared" si="11"/>
        <v>#DIV/0!</v>
      </c>
      <c r="O39" s="33"/>
    </row>
    <row r="40" spans="1:15" s="11" customFormat="1" ht="27" customHeight="1" x14ac:dyDescent="0.2">
      <c r="A40" s="10">
        <v>29</v>
      </c>
      <c r="B40" s="21"/>
      <c r="C40" s="17"/>
      <c r="D40" s="17"/>
      <c r="E40" s="17"/>
      <c r="F40" s="17"/>
      <c r="G40" s="16"/>
      <c r="H40" s="30"/>
      <c r="I40" s="35" t="e">
        <f t="shared" si="8"/>
        <v>#DIV/0!</v>
      </c>
      <c r="J40" s="7"/>
      <c r="K40" s="35" t="e">
        <f t="shared" si="9"/>
        <v>#DIV/0!</v>
      </c>
      <c r="L40" s="31"/>
      <c r="M40" s="35">
        <f t="shared" si="10"/>
        <v>0</v>
      </c>
      <c r="N40" s="35" t="e">
        <f t="shared" si="11"/>
        <v>#DIV/0!</v>
      </c>
      <c r="O40" s="33"/>
    </row>
    <row r="41" spans="1:15" s="11" customFormat="1" ht="27" customHeight="1" x14ac:dyDescent="0.2">
      <c r="A41" s="10">
        <v>30</v>
      </c>
      <c r="B41" s="21"/>
      <c r="C41" s="17"/>
      <c r="D41" s="17"/>
      <c r="E41" s="17"/>
      <c r="F41" s="17"/>
      <c r="G41" s="16"/>
      <c r="H41" s="30"/>
      <c r="I41" s="35" t="e">
        <f t="shared" si="8"/>
        <v>#DIV/0!</v>
      </c>
      <c r="J41" s="7"/>
      <c r="K41" s="35" t="e">
        <f t="shared" si="9"/>
        <v>#DIV/0!</v>
      </c>
      <c r="L41" s="31"/>
      <c r="M41" s="35">
        <f t="shared" si="10"/>
        <v>0</v>
      </c>
      <c r="N41" s="35" t="e">
        <f t="shared" si="11"/>
        <v>#DIV/0!</v>
      </c>
      <c r="O41" s="33"/>
    </row>
    <row r="42" spans="1:15" s="11" customFormat="1" ht="27" customHeight="1" x14ac:dyDescent="0.2">
      <c r="A42" s="10">
        <v>31</v>
      </c>
      <c r="B42" s="21"/>
      <c r="C42" s="17"/>
      <c r="D42" s="17"/>
      <c r="E42" s="17"/>
      <c r="F42" s="17"/>
      <c r="G42" s="16"/>
      <c r="H42" s="30"/>
      <c r="I42" s="35" t="e">
        <f t="shared" si="8"/>
        <v>#DIV/0!</v>
      </c>
      <c r="J42" s="7"/>
      <c r="K42" s="35" t="e">
        <f t="shared" si="9"/>
        <v>#DIV/0!</v>
      </c>
      <c r="L42" s="31"/>
      <c r="M42" s="35">
        <f t="shared" si="10"/>
        <v>0</v>
      </c>
      <c r="N42" s="35" t="e">
        <f t="shared" si="11"/>
        <v>#DIV/0!</v>
      </c>
      <c r="O42" s="33"/>
    </row>
    <row r="43" spans="1:15" s="11" customFormat="1" ht="27" customHeight="1" x14ac:dyDescent="0.2">
      <c r="A43" s="10">
        <v>32</v>
      </c>
      <c r="B43" s="21"/>
      <c r="C43" s="17"/>
      <c r="D43" s="17"/>
      <c r="E43" s="17"/>
      <c r="F43" s="17"/>
      <c r="G43" s="16"/>
      <c r="H43" s="30"/>
      <c r="I43" s="35" t="e">
        <f t="shared" si="8"/>
        <v>#DIV/0!</v>
      </c>
      <c r="J43" s="7"/>
      <c r="K43" s="35" t="e">
        <f t="shared" si="9"/>
        <v>#DIV/0!</v>
      </c>
      <c r="L43" s="31"/>
      <c r="M43" s="35">
        <f t="shared" si="10"/>
        <v>0</v>
      </c>
      <c r="N43" s="35" t="e">
        <f t="shared" si="11"/>
        <v>#DIV/0!</v>
      </c>
      <c r="O43" s="33"/>
    </row>
    <row r="44" spans="1:15" s="11" customFormat="1" ht="27" customHeight="1" x14ac:dyDescent="0.2">
      <c r="A44" s="10">
        <v>33</v>
      </c>
      <c r="B44" s="21"/>
      <c r="C44" s="17"/>
      <c r="D44" s="17"/>
      <c r="E44" s="17"/>
      <c r="F44" s="17"/>
      <c r="G44" s="16"/>
      <c r="H44" s="30"/>
      <c r="I44" s="35" t="e">
        <f t="shared" si="8"/>
        <v>#DIV/0!</v>
      </c>
      <c r="J44" s="7"/>
      <c r="K44" s="35" t="e">
        <f t="shared" si="9"/>
        <v>#DIV/0!</v>
      </c>
      <c r="L44" s="31"/>
      <c r="M44" s="35">
        <f t="shared" si="10"/>
        <v>0</v>
      </c>
      <c r="N44" s="35" t="e">
        <f t="shared" si="11"/>
        <v>#DIV/0!</v>
      </c>
      <c r="O44" s="33"/>
    </row>
    <row r="45" spans="1:15" s="11" customFormat="1" ht="27" customHeight="1" x14ac:dyDescent="0.2">
      <c r="A45" s="10">
        <v>34</v>
      </c>
      <c r="B45" s="21"/>
      <c r="C45" s="16"/>
      <c r="D45" s="16"/>
      <c r="E45" s="16"/>
      <c r="F45" s="16"/>
      <c r="G45" s="16"/>
      <c r="H45" s="30"/>
      <c r="I45" s="35" t="e">
        <f t="shared" si="8"/>
        <v>#DIV/0!</v>
      </c>
      <c r="J45" s="7"/>
      <c r="K45" s="35" t="e">
        <f t="shared" si="9"/>
        <v>#DIV/0!</v>
      </c>
      <c r="L45" s="31"/>
      <c r="M45" s="35">
        <f t="shared" si="10"/>
        <v>0</v>
      </c>
      <c r="N45" s="35" t="e">
        <f t="shared" si="11"/>
        <v>#DIV/0!</v>
      </c>
      <c r="O45" s="33"/>
    </row>
    <row r="46" spans="1:15" s="11" customFormat="1" ht="27" customHeight="1" x14ac:dyDescent="0.2">
      <c r="A46" s="10">
        <v>35</v>
      </c>
      <c r="B46" s="21"/>
      <c r="C46" s="20"/>
      <c r="D46" s="20"/>
      <c r="E46" s="20"/>
      <c r="F46" s="20"/>
      <c r="G46" s="16"/>
      <c r="H46" s="30"/>
      <c r="I46" s="35" t="e">
        <f t="shared" si="8"/>
        <v>#DIV/0!</v>
      </c>
      <c r="J46" s="7"/>
      <c r="K46" s="35" t="e">
        <f t="shared" si="9"/>
        <v>#DIV/0!</v>
      </c>
      <c r="L46" s="31"/>
      <c r="M46" s="35">
        <f t="shared" si="10"/>
        <v>0</v>
      </c>
      <c r="N46" s="35" t="e">
        <f t="shared" si="11"/>
        <v>#DIV/0!</v>
      </c>
      <c r="O46" s="33"/>
    </row>
    <row r="47" spans="1:15" s="11" customFormat="1" ht="27" customHeight="1" x14ac:dyDescent="0.2">
      <c r="A47" s="10">
        <v>36</v>
      </c>
      <c r="B47" s="21"/>
      <c r="C47" s="14"/>
      <c r="D47" s="14"/>
      <c r="E47" s="14"/>
      <c r="F47" s="14"/>
      <c r="G47" s="16"/>
      <c r="H47" s="30"/>
      <c r="I47" s="35" t="e">
        <f t="shared" si="8"/>
        <v>#DIV/0!</v>
      </c>
      <c r="J47" s="7"/>
      <c r="K47" s="35" t="e">
        <f t="shared" si="9"/>
        <v>#DIV/0!</v>
      </c>
      <c r="L47" s="31"/>
      <c r="M47" s="35">
        <f t="shared" si="10"/>
        <v>0</v>
      </c>
      <c r="N47" s="35" t="e">
        <f t="shared" si="11"/>
        <v>#DIV/0!</v>
      </c>
      <c r="O47" s="33"/>
    </row>
    <row r="48" spans="1:15" s="11" customFormat="1" ht="27" customHeight="1" thickBot="1" x14ac:dyDescent="0.3">
      <c r="A48" s="10">
        <v>37</v>
      </c>
      <c r="B48" s="12"/>
      <c r="C48" s="12"/>
      <c r="D48" s="12"/>
      <c r="E48" s="12"/>
      <c r="F48" s="36"/>
      <c r="G48" s="1"/>
      <c r="H48" s="2"/>
      <c r="I48" s="2"/>
      <c r="J48" s="2"/>
      <c r="K48" s="2"/>
      <c r="L48" s="2"/>
      <c r="M48" s="3"/>
      <c r="N48" s="2"/>
      <c r="O48" s="4"/>
    </row>
    <row r="49" spans="1:16" x14ac:dyDescent="0.25">
      <c r="A49" s="12"/>
      <c r="B49" s="12"/>
      <c r="C49" s="39" t="s">
        <v>20</v>
      </c>
      <c r="D49" s="38"/>
      <c r="E49" s="38"/>
      <c r="F49" s="38"/>
      <c r="G49" s="38"/>
      <c r="H49" s="37">
        <v>97.51</v>
      </c>
      <c r="I49" s="38"/>
      <c r="M49" s="2"/>
      <c r="O49" s="3"/>
    </row>
    <row r="50" spans="1:16" ht="15.75" customHeight="1" thickBot="1" x14ac:dyDescent="0.3">
      <c r="A50" s="12"/>
      <c r="B50" s="12"/>
      <c r="C50" s="12"/>
      <c r="D50" s="12"/>
      <c r="E50" s="12"/>
      <c r="G50" s="6"/>
      <c r="M50" s="2"/>
      <c r="O50" s="3"/>
      <c r="P50" s="2"/>
    </row>
    <row r="51" spans="1:16" x14ac:dyDescent="0.25">
      <c r="A51" s="12"/>
      <c r="B51" s="12"/>
      <c r="C51" s="39" t="s">
        <v>26</v>
      </c>
      <c r="D51" s="38"/>
      <c r="E51" s="38"/>
      <c r="F51" s="38"/>
      <c r="G51" s="38"/>
      <c r="H51" s="40">
        <v>53</v>
      </c>
      <c r="M51" s="2"/>
      <c r="O51" s="3"/>
      <c r="P51" s="2"/>
    </row>
    <row r="52" spans="1:16" x14ac:dyDescent="0.25">
      <c r="A52" s="12"/>
      <c r="B52" s="12"/>
      <c r="C52" s="12"/>
      <c r="D52" s="12"/>
      <c r="E52" s="12"/>
      <c r="P52" s="2"/>
    </row>
    <row r="53" spans="1:16" x14ac:dyDescent="0.25">
      <c r="A53" s="12"/>
      <c r="B53" s="12"/>
      <c r="C53" s="12"/>
      <c r="D53" s="12"/>
      <c r="E53" s="12"/>
    </row>
    <row r="54" spans="1:16" x14ac:dyDescent="0.25">
      <c r="A54" s="12"/>
      <c r="B54" s="12"/>
      <c r="C54" s="12"/>
      <c r="D54" s="12"/>
      <c r="E54" s="12"/>
    </row>
    <row r="55" spans="1:16" x14ac:dyDescent="0.25">
      <c r="A55" s="12"/>
      <c r="B55" s="12"/>
      <c r="C55" s="12"/>
      <c r="D55" s="12"/>
      <c r="E55" s="12"/>
    </row>
    <row r="56" spans="1:16" x14ac:dyDescent="0.25">
      <c r="A56" s="12"/>
      <c r="B56" s="12"/>
      <c r="C56" s="12"/>
      <c r="D56" s="12"/>
      <c r="E56" s="12"/>
    </row>
    <row r="57" spans="1:16" x14ac:dyDescent="0.25">
      <c r="A57" s="12"/>
      <c r="B57" s="12"/>
      <c r="C57" s="12"/>
      <c r="D57" s="12"/>
      <c r="E57" s="12"/>
    </row>
    <row r="58" spans="1:16" x14ac:dyDescent="0.25">
      <c r="A58" s="12"/>
      <c r="B58" s="12"/>
      <c r="C58" s="12"/>
      <c r="D58" s="12"/>
      <c r="E58" s="12"/>
    </row>
    <row r="59" spans="1:16" x14ac:dyDescent="0.25">
      <c r="A59" s="12"/>
      <c r="B59" s="12"/>
      <c r="C59" s="12"/>
      <c r="D59" s="12"/>
      <c r="E59" s="12"/>
    </row>
    <row r="60" spans="1:16" x14ac:dyDescent="0.25">
      <c r="A60" s="12"/>
      <c r="B60" s="12"/>
      <c r="C60" s="12"/>
      <c r="D60" s="12"/>
      <c r="E60" s="12"/>
    </row>
    <row r="61" spans="1:16" x14ac:dyDescent="0.25">
      <c r="A61" s="12"/>
      <c r="B61" s="12"/>
      <c r="C61" s="12"/>
      <c r="D61" s="12"/>
      <c r="E61" s="12"/>
    </row>
    <row r="62" spans="1:16" x14ac:dyDescent="0.25">
      <c r="A62" s="12"/>
      <c r="B62" s="12"/>
      <c r="C62" s="12"/>
      <c r="D62" s="12"/>
      <c r="E62" s="12"/>
    </row>
    <row r="63" spans="1:16" x14ac:dyDescent="0.25">
      <c r="A63" s="12"/>
      <c r="B63" s="12"/>
      <c r="C63" s="12"/>
      <c r="D63" s="12"/>
      <c r="E63" s="12"/>
    </row>
    <row r="64" spans="1:16" x14ac:dyDescent="0.25">
      <c r="A64" s="12"/>
      <c r="B64" s="13"/>
      <c r="C64" s="13"/>
      <c r="D64" s="13"/>
      <c r="E64" s="13"/>
    </row>
    <row r="65" spans="1:1" x14ac:dyDescent="0.25">
      <c r="A65" s="13"/>
    </row>
  </sheetData>
  <customSheetViews>
    <customSheetView guid="{E089515C-7A47-489C-8BF8-B76124DF728F}" scale="90">
      <selection activeCell="D16" sqref="D16"/>
      <pageMargins left="0.35433070866141736" right="0.35433070866141736" top="0.39370078740157483" bottom="0.39370078740157483" header="0" footer="0"/>
      <pageSetup paperSize="9" scale="75" orientation="landscape" r:id="rId1"/>
      <headerFooter alignWithMargins="0"/>
    </customSheetView>
  </customSheetViews>
  <mergeCells count="18">
    <mergeCell ref="A1:O1"/>
    <mergeCell ref="A2:O2"/>
    <mergeCell ref="A3:F3"/>
    <mergeCell ref="A4:F4"/>
    <mergeCell ref="A5:O5"/>
    <mergeCell ref="O6:O10"/>
    <mergeCell ref="A10:G10"/>
    <mergeCell ref="F6:F9"/>
    <mergeCell ref="G6:G9"/>
    <mergeCell ref="H6:I7"/>
    <mergeCell ref="J6:K7"/>
    <mergeCell ref="L6:M7"/>
    <mergeCell ref="N6:N8"/>
    <mergeCell ref="A6:A9"/>
    <mergeCell ref="B6:B9"/>
    <mergeCell ref="C6:C9"/>
    <mergeCell ref="D6:D9"/>
    <mergeCell ref="E6:E9"/>
  </mergeCells>
  <pageMargins left="0.35433070866141736" right="0.35433070866141736" top="0.39370078740157483" bottom="0.39370078740157483" header="0" footer="0"/>
  <pageSetup paperSize="9" scale="75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zoomScale="90" workbookViewId="0">
      <selection activeCell="R23" sqref="R23"/>
    </sheetView>
  </sheetViews>
  <sheetFormatPr defaultColWidth="9.140625" defaultRowHeight="15.75" x14ac:dyDescent="0.25"/>
  <cols>
    <col min="1" max="1" width="4.140625" style="92" customWidth="1"/>
    <col min="2" max="2" width="6.85546875" style="92" customWidth="1"/>
    <col min="3" max="3" width="13.28515625" style="92" customWidth="1"/>
    <col min="4" max="4" width="11.7109375" style="92" customWidth="1"/>
    <col min="5" max="5" width="15.7109375" style="92" customWidth="1"/>
    <col min="6" max="6" width="7.42578125" style="92" customWidth="1"/>
    <col min="7" max="7" width="55" style="46" customWidth="1"/>
    <col min="8" max="8" width="9.140625" style="47"/>
    <col min="9" max="9" width="9.7109375" style="47" customWidth="1"/>
    <col min="10" max="10" width="8.140625" style="47" customWidth="1"/>
    <col min="11" max="11" width="9.7109375" style="47" customWidth="1"/>
    <col min="12" max="12" width="7.85546875" style="47" customWidth="1"/>
    <col min="13" max="13" width="9.7109375" style="48" customWidth="1"/>
    <col min="14" max="14" width="10.5703125" style="47" customWidth="1"/>
    <col min="15" max="15" width="10" style="45" customWidth="1"/>
    <col min="16" max="16384" width="9.140625" style="45"/>
  </cols>
  <sheetData>
    <row r="1" spans="1:16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6" x14ac:dyDescent="0.25">
      <c r="A2" s="99" t="s">
        <v>28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6" x14ac:dyDescent="0.25">
      <c r="A3" s="100" t="s">
        <v>579</v>
      </c>
      <c r="B3" s="100"/>
      <c r="C3" s="100"/>
      <c r="D3" s="100"/>
      <c r="E3" s="100"/>
      <c r="F3" s="101"/>
      <c r="O3" s="49"/>
    </row>
    <row r="4" spans="1:16" x14ac:dyDescent="0.25">
      <c r="A4" s="100" t="s">
        <v>577</v>
      </c>
      <c r="B4" s="100"/>
      <c r="C4" s="100"/>
      <c r="D4" s="100"/>
      <c r="E4" s="100"/>
      <c r="F4" s="104"/>
      <c r="G4" s="50"/>
    </row>
    <row r="5" spans="1:16" x14ac:dyDescent="0.25">
      <c r="A5" s="108" t="s">
        <v>24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</row>
    <row r="6" spans="1:16" s="92" customFormat="1" ht="15.75" customHeight="1" x14ac:dyDescent="0.25">
      <c r="A6" s="105" t="s">
        <v>1</v>
      </c>
      <c r="B6" s="105" t="s">
        <v>10</v>
      </c>
      <c r="C6" s="105" t="s">
        <v>12</v>
      </c>
      <c r="D6" s="105" t="s">
        <v>13</v>
      </c>
      <c r="E6" s="105" t="s">
        <v>14</v>
      </c>
      <c r="F6" s="105" t="s">
        <v>2</v>
      </c>
      <c r="G6" s="105" t="s">
        <v>9</v>
      </c>
      <c r="H6" s="111" t="s">
        <v>25</v>
      </c>
      <c r="I6" s="111"/>
      <c r="J6" s="111" t="s">
        <v>11</v>
      </c>
      <c r="K6" s="111"/>
      <c r="L6" s="111" t="s">
        <v>3</v>
      </c>
      <c r="M6" s="111"/>
      <c r="N6" s="112" t="s">
        <v>16</v>
      </c>
      <c r="O6" s="109" t="s">
        <v>5</v>
      </c>
    </row>
    <row r="7" spans="1:16" s="92" customFormat="1" x14ac:dyDescent="0.25">
      <c r="A7" s="106"/>
      <c r="B7" s="106"/>
      <c r="C7" s="106"/>
      <c r="D7" s="106"/>
      <c r="E7" s="106"/>
      <c r="F7" s="106"/>
      <c r="G7" s="106"/>
      <c r="H7" s="111"/>
      <c r="I7" s="111"/>
      <c r="J7" s="111"/>
      <c r="K7" s="111"/>
      <c r="L7" s="111"/>
      <c r="M7" s="111"/>
      <c r="N7" s="112"/>
      <c r="O7" s="110"/>
    </row>
    <row r="8" spans="1:16" s="92" customFormat="1" ht="25.5" x14ac:dyDescent="0.25">
      <c r="A8" s="106"/>
      <c r="B8" s="106"/>
      <c r="C8" s="106"/>
      <c r="D8" s="106"/>
      <c r="E8" s="106"/>
      <c r="F8" s="106"/>
      <c r="G8" s="106"/>
      <c r="H8" s="51" t="s">
        <v>6</v>
      </c>
      <c r="I8" s="91" t="s">
        <v>7</v>
      </c>
      <c r="J8" s="51" t="s">
        <v>8</v>
      </c>
      <c r="K8" s="91" t="s">
        <v>7</v>
      </c>
      <c r="L8" s="51" t="s">
        <v>4</v>
      </c>
      <c r="M8" s="85" t="s">
        <v>7</v>
      </c>
      <c r="N8" s="112"/>
      <c r="O8" s="110"/>
    </row>
    <row r="9" spans="1:16" s="92" customFormat="1" ht="16.5" thickBot="1" x14ac:dyDescent="0.3">
      <c r="A9" s="107"/>
      <c r="B9" s="107"/>
      <c r="C9" s="107"/>
      <c r="D9" s="107"/>
      <c r="E9" s="107"/>
      <c r="F9" s="107"/>
      <c r="G9" s="107"/>
      <c r="H9" s="52"/>
      <c r="I9" s="91" t="s">
        <v>19</v>
      </c>
      <c r="J9" s="53"/>
      <c r="K9" s="91" t="s">
        <v>19</v>
      </c>
      <c r="L9" s="53"/>
      <c r="M9" s="91" t="s">
        <v>18</v>
      </c>
      <c r="N9" s="91" t="s">
        <v>17</v>
      </c>
      <c r="O9" s="110"/>
    </row>
    <row r="10" spans="1:16" s="92" customFormat="1" ht="16.5" thickBot="1" x14ac:dyDescent="0.3">
      <c r="A10" s="102" t="s">
        <v>38</v>
      </c>
      <c r="B10" s="103"/>
      <c r="C10" s="103"/>
      <c r="D10" s="103"/>
      <c r="E10" s="103"/>
      <c r="F10" s="103"/>
      <c r="G10" s="103"/>
      <c r="H10" s="54"/>
      <c r="I10" s="86"/>
      <c r="J10" s="55"/>
      <c r="K10" s="87"/>
      <c r="L10" s="56">
        <v>54</v>
      </c>
      <c r="M10" s="88"/>
      <c r="N10" s="89"/>
      <c r="O10" s="110"/>
      <c r="P10" s="90"/>
    </row>
    <row r="11" spans="1:16" s="92" customFormat="1" ht="27" customHeight="1" x14ac:dyDescent="0.25">
      <c r="A11" s="57">
        <v>1</v>
      </c>
      <c r="B11" s="58" t="s">
        <v>110</v>
      </c>
      <c r="C11" s="68" t="s">
        <v>111</v>
      </c>
      <c r="D11" s="68" t="s">
        <v>112</v>
      </c>
      <c r="E11" s="68" t="s">
        <v>113</v>
      </c>
      <c r="F11" s="68" t="s">
        <v>114</v>
      </c>
      <c r="G11" s="60" t="s">
        <v>47</v>
      </c>
      <c r="H11" s="65">
        <v>40</v>
      </c>
      <c r="I11" s="81">
        <v>40</v>
      </c>
      <c r="J11" s="51">
        <v>9.5</v>
      </c>
      <c r="K11" s="81">
        <v>40</v>
      </c>
      <c r="L11" s="66">
        <v>39</v>
      </c>
      <c r="M11" s="81">
        <f t="shared" ref="M11:M13" si="0">20*L11/$L$10</f>
        <v>14.444444444444445</v>
      </c>
      <c r="N11" s="81">
        <f t="shared" ref="N11:N15" si="1">I11+K11+M11</f>
        <v>94.444444444444443</v>
      </c>
      <c r="O11" s="63" t="s">
        <v>48</v>
      </c>
    </row>
    <row r="12" spans="1:16" s="92" customFormat="1" ht="27" customHeight="1" x14ac:dyDescent="0.25">
      <c r="A12" s="57">
        <v>2</v>
      </c>
      <c r="B12" s="58" t="s">
        <v>115</v>
      </c>
      <c r="C12" s="68" t="s">
        <v>116</v>
      </c>
      <c r="D12" s="68" t="s">
        <v>117</v>
      </c>
      <c r="E12" s="68" t="s">
        <v>118</v>
      </c>
      <c r="F12" s="68" t="s">
        <v>70</v>
      </c>
      <c r="G12" s="60" t="s">
        <v>47</v>
      </c>
      <c r="H12" s="65">
        <v>45</v>
      </c>
      <c r="I12" s="81">
        <v>35.549999999999997</v>
      </c>
      <c r="J12" s="51">
        <v>9</v>
      </c>
      <c r="K12" s="81">
        <v>37.89</v>
      </c>
      <c r="L12" s="66">
        <v>48</v>
      </c>
      <c r="M12" s="81">
        <f t="shared" si="0"/>
        <v>17.777777777777779</v>
      </c>
      <c r="N12" s="81">
        <f t="shared" si="1"/>
        <v>91.217777777777769</v>
      </c>
      <c r="O12" s="63" t="s">
        <v>54</v>
      </c>
    </row>
    <row r="13" spans="1:16" s="92" customFormat="1" ht="27" customHeight="1" x14ac:dyDescent="0.25">
      <c r="A13" s="57">
        <v>3</v>
      </c>
      <c r="B13" s="58" t="s">
        <v>119</v>
      </c>
      <c r="C13" s="68" t="s">
        <v>120</v>
      </c>
      <c r="D13" s="68" t="s">
        <v>121</v>
      </c>
      <c r="E13" s="68" t="s">
        <v>122</v>
      </c>
      <c r="F13" s="68" t="s">
        <v>70</v>
      </c>
      <c r="G13" s="60" t="s">
        <v>47</v>
      </c>
      <c r="H13" s="65">
        <v>43.5</v>
      </c>
      <c r="I13" s="81">
        <v>36.78</v>
      </c>
      <c r="J13" s="51">
        <v>8</v>
      </c>
      <c r="K13" s="81">
        <v>33.68</v>
      </c>
      <c r="L13" s="66">
        <v>49</v>
      </c>
      <c r="M13" s="81">
        <f t="shared" si="0"/>
        <v>18.148148148148149</v>
      </c>
      <c r="N13" s="81">
        <f t="shared" si="1"/>
        <v>88.60814814814816</v>
      </c>
      <c r="O13" s="63" t="s">
        <v>54</v>
      </c>
    </row>
    <row r="14" spans="1:16" s="92" customFormat="1" ht="27" customHeight="1" x14ac:dyDescent="0.25">
      <c r="A14" s="57">
        <v>4</v>
      </c>
      <c r="B14" s="58" t="s">
        <v>123</v>
      </c>
      <c r="C14" s="64" t="s">
        <v>124</v>
      </c>
      <c r="D14" s="64" t="s">
        <v>125</v>
      </c>
      <c r="E14" s="64" t="s">
        <v>126</v>
      </c>
      <c r="F14" s="64" t="s">
        <v>64</v>
      </c>
      <c r="G14" s="60" t="s">
        <v>47</v>
      </c>
      <c r="H14" s="65">
        <v>44</v>
      </c>
      <c r="I14" s="81">
        <v>36.36</v>
      </c>
      <c r="J14" s="51">
        <v>8</v>
      </c>
      <c r="K14" s="81">
        <v>33.68</v>
      </c>
      <c r="L14" s="66">
        <v>46</v>
      </c>
      <c r="M14" s="81">
        <f>20*L14/$L$10</f>
        <v>17.037037037037038</v>
      </c>
      <c r="N14" s="81">
        <f t="shared" si="1"/>
        <v>87.07703703703703</v>
      </c>
      <c r="O14" s="63" t="s">
        <v>54</v>
      </c>
    </row>
    <row r="15" spans="1:16" s="67" customFormat="1" ht="27" customHeight="1" x14ac:dyDescent="0.2">
      <c r="A15" s="57">
        <v>5</v>
      </c>
      <c r="B15" s="58" t="s">
        <v>127</v>
      </c>
      <c r="C15" s="68" t="s">
        <v>128</v>
      </c>
      <c r="D15" s="68" t="s">
        <v>129</v>
      </c>
      <c r="E15" s="68" t="s">
        <v>130</v>
      </c>
      <c r="F15" s="68" t="s">
        <v>46</v>
      </c>
      <c r="G15" s="60" t="s">
        <v>47</v>
      </c>
      <c r="H15" s="65">
        <v>42.5</v>
      </c>
      <c r="I15" s="81">
        <v>37.64</v>
      </c>
      <c r="J15" s="51">
        <v>7.5</v>
      </c>
      <c r="K15" s="81">
        <v>31.57</v>
      </c>
      <c r="L15" s="66">
        <v>47</v>
      </c>
      <c r="M15" s="81">
        <f t="shared" ref="M15" si="2">20*L15/$L$10</f>
        <v>17.407407407407408</v>
      </c>
      <c r="N15" s="81">
        <f t="shared" si="1"/>
        <v>86.617407407407413</v>
      </c>
      <c r="O15" s="63" t="s">
        <v>54</v>
      </c>
    </row>
    <row r="16" spans="1:16" s="67" customFormat="1" ht="27" customHeight="1" x14ac:dyDescent="0.2">
      <c r="A16" s="57">
        <v>6</v>
      </c>
      <c r="B16" s="58" t="s">
        <v>131</v>
      </c>
      <c r="C16" s="59" t="s">
        <v>132</v>
      </c>
      <c r="D16" s="59" t="s">
        <v>112</v>
      </c>
      <c r="E16" s="59" t="s">
        <v>133</v>
      </c>
      <c r="F16" s="59" t="s">
        <v>64</v>
      </c>
      <c r="G16" s="60" t="s">
        <v>47</v>
      </c>
      <c r="H16" s="61">
        <v>45</v>
      </c>
      <c r="I16" s="81">
        <v>35.549999999999997</v>
      </c>
      <c r="J16" s="51">
        <v>8</v>
      </c>
      <c r="K16" s="81">
        <v>33.68</v>
      </c>
      <c r="L16" s="62">
        <v>46</v>
      </c>
      <c r="M16" s="81">
        <f>20*L16/$L$10</f>
        <v>17.037037037037038</v>
      </c>
      <c r="N16" s="81">
        <f>I16+K16+M16</f>
        <v>86.267037037037028</v>
      </c>
      <c r="O16" s="63" t="s">
        <v>54</v>
      </c>
    </row>
    <row r="17" spans="1:15" s="67" customFormat="1" ht="27" customHeight="1" x14ac:dyDescent="0.2">
      <c r="A17" s="57">
        <v>7</v>
      </c>
      <c r="B17" s="58" t="s">
        <v>134</v>
      </c>
      <c r="C17" s="68" t="s">
        <v>135</v>
      </c>
      <c r="D17" s="68" t="s">
        <v>136</v>
      </c>
      <c r="E17" s="68" t="s">
        <v>137</v>
      </c>
      <c r="F17" s="68" t="s">
        <v>70</v>
      </c>
      <c r="G17" s="60" t="s">
        <v>47</v>
      </c>
      <c r="H17" s="65">
        <v>44.2</v>
      </c>
      <c r="I17" s="81">
        <v>36.19</v>
      </c>
      <c r="J17" s="51">
        <v>8</v>
      </c>
      <c r="K17" s="81">
        <v>33.68</v>
      </c>
      <c r="L17" s="66">
        <v>34</v>
      </c>
      <c r="M17" s="81">
        <f t="shared" ref="M17:M20" si="3">20*L17/$L$10</f>
        <v>12.592592592592593</v>
      </c>
      <c r="N17" s="81">
        <f t="shared" ref="N17:N20" si="4">I17+K17+M17</f>
        <v>82.4625925925926</v>
      </c>
      <c r="O17" s="63" t="s">
        <v>65</v>
      </c>
    </row>
    <row r="18" spans="1:15" s="67" customFormat="1" ht="27" customHeight="1" x14ac:dyDescent="0.2">
      <c r="A18" s="57">
        <v>8</v>
      </c>
      <c r="B18" s="58" t="s">
        <v>138</v>
      </c>
      <c r="C18" s="68" t="s">
        <v>139</v>
      </c>
      <c r="D18" s="68" t="s">
        <v>140</v>
      </c>
      <c r="E18" s="68" t="s">
        <v>122</v>
      </c>
      <c r="F18" s="68" t="s">
        <v>70</v>
      </c>
      <c r="G18" s="60" t="s">
        <v>47</v>
      </c>
      <c r="H18" s="65">
        <v>44.2</v>
      </c>
      <c r="I18" s="81">
        <v>36.19</v>
      </c>
      <c r="J18" s="51">
        <v>7</v>
      </c>
      <c r="K18" s="81">
        <v>29.47</v>
      </c>
      <c r="L18" s="66">
        <v>39</v>
      </c>
      <c r="M18" s="81">
        <f t="shared" si="3"/>
        <v>14.444444444444445</v>
      </c>
      <c r="N18" s="81">
        <f t="shared" si="4"/>
        <v>80.104444444444439</v>
      </c>
      <c r="O18" s="63" t="s">
        <v>65</v>
      </c>
    </row>
    <row r="19" spans="1:15" s="67" customFormat="1" ht="27" customHeight="1" x14ac:dyDescent="0.2">
      <c r="A19" s="57">
        <v>9</v>
      </c>
      <c r="B19" s="58" t="s">
        <v>141</v>
      </c>
      <c r="C19" s="68" t="s">
        <v>142</v>
      </c>
      <c r="D19" s="68" t="s">
        <v>143</v>
      </c>
      <c r="E19" s="68" t="s">
        <v>126</v>
      </c>
      <c r="F19" s="68" t="s">
        <v>70</v>
      </c>
      <c r="G19" s="60" t="s">
        <v>47</v>
      </c>
      <c r="H19" s="65">
        <v>43.5</v>
      </c>
      <c r="I19" s="81">
        <v>36.78</v>
      </c>
      <c r="J19" s="51">
        <v>7</v>
      </c>
      <c r="K19" s="81">
        <v>29.47</v>
      </c>
      <c r="L19" s="66">
        <v>34</v>
      </c>
      <c r="M19" s="81">
        <f t="shared" si="3"/>
        <v>12.592592592592593</v>
      </c>
      <c r="N19" s="81">
        <f t="shared" si="4"/>
        <v>78.842592592592595</v>
      </c>
      <c r="O19" s="63" t="s">
        <v>65</v>
      </c>
    </row>
    <row r="20" spans="1:15" s="67" customFormat="1" ht="27" customHeight="1" x14ac:dyDescent="0.2">
      <c r="A20" s="57">
        <v>10</v>
      </c>
      <c r="B20" s="58" t="s">
        <v>144</v>
      </c>
      <c r="C20" s="68" t="s">
        <v>145</v>
      </c>
      <c r="D20" s="68" t="s">
        <v>146</v>
      </c>
      <c r="E20" s="68" t="s">
        <v>122</v>
      </c>
      <c r="F20" s="68" t="s">
        <v>70</v>
      </c>
      <c r="G20" s="60" t="s">
        <v>47</v>
      </c>
      <c r="H20" s="65">
        <v>45.1</v>
      </c>
      <c r="I20" s="81">
        <v>35.47</v>
      </c>
      <c r="J20" s="51">
        <v>7</v>
      </c>
      <c r="K20" s="81">
        <v>29.47</v>
      </c>
      <c r="L20" s="66">
        <v>36</v>
      </c>
      <c r="M20" s="81">
        <f t="shared" si="3"/>
        <v>13.333333333333334</v>
      </c>
      <c r="N20" s="81">
        <f t="shared" si="4"/>
        <v>78.273333333333326</v>
      </c>
      <c r="O20" s="63" t="s">
        <v>65</v>
      </c>
    </row>
    <row r="21" spans="1:15" s="67" customFormat="1" ht="27" customHeight="1" x14ac:dyDescent="0.2">
      <c r="A21" s="57">
        <v>12</v>
      </c>
      <c r="B21" s="58" t="s">
        <v>147</v>
      </c>
      <c r="C21" s="59" t="s">
        <v>148</v>
      </c>
      <c r="D21" s="59" t="s">
        <v>149</v>
      </c>
      <c r="E21" s="59" t="s">
        <v>150</v>
      </c>
      <c r="F21" s="73" t="s">
        <v>70</v>
      </c>
      <c r="G21" s="60" t="s">
        <v>47</v>
      </c>
      <c r="H21" s="65">
        <v>47.2</v>
      </c>
      <c r="I21" s="81">
        <v>33.89</v>
      </c>
      <c r="J21" s="51">
        <v>7</v>
      </c>
      <c r="K21" s="81">
        <v>29.47</v>
      </c>
      <c r="L21" s="66">
        <v>39</v>
      </c>
      <c r="M21" s="81">
        <f t="shared" ref="M21:M30" si="5">20*L21/$L$10</f>
        <v>14.444444444444445</v>
      </c>
      <c r="N21" s="81">
        <f t="shared" ref="N21:N31" si="6">I21+K21+M21</f>
        <v>77.804444444444442</v>
      </c>
      <c r="O21" s="63" t="s">
        <v>65</v>
      </c>
    </row>
    <row r="22" spans="1:15" s="67" customFormat="1" ht="27" customHeight="1" x14ac:dyDescent="0.2">
      <c r="A22" s="57">
        <v>13</v>
      </c>
      <c r="B22" s="58" t="s">
        <v>152</v>
      </c>
      <c r="C22" s="60" t="s">
        <v>153</v>
      </c>
      <c r="D22" s="60" t="s">
        <v>154</v>
      </c>
      <c r="E22" s="60" t="s">
        <v>155</v>
      </c>
      <c r="F22" s="60" t="s">
        <v>88</v>
      </c>
      <c r="G22" s="60" t="s">
        <v>47</v>
      </c>
      <c r="H22" s="65">
        <v>40.1</v>
      </c>
      <c r="I22" s="81">
        <v>39.9</v>
      </c>
      <c r="J22" s="72">
        <v>4.5</v>
      </c>
      <c r="K22" s="81">
        <v>18.940000000000001</v>
      </c>
      <c r="L22" s="66">
        <v>43</v>
      </c>
      <c r="M22" s="81">
        <f t="shared" si="5"/>
        <v>15.925925925925926</v>
      </c>
      <c r="N22" s="81">
        <f t="shared" si="6"/>
        <v>74.765925925925927</v>
      </c>
      <c r="O22" s="63" t="s">
        <v>65</v>
      </c>
    </row>
    <row r="23" spans="1:15" s="67" customFormat="1" ht="27" customHeight="1" x14ac:dyDescent="0.2">
      <c r="A23" s="57">
        <v>14</v>
      </c>
      <c r="B23" s="58" t="s">
        <v>156</v>
      </c>
      <c r="C23" s="68" t="s">
        <v>157</v>
      </c>
      <c r="D23" s="68" t="s">
        <v>158</v>
      </c>
      <c r="E23" s="68" t="s">
        <v>159</v>
      </c>
      <c r="F23" s="68" t="s">
        <v>46</v>
      </c>
      <c r="G23" s="60" t="s">
        <v>47</v>
      </c>
      <c r="H23" s="65">
        <v>46.5</v>
      </c>
      <c r="I23" s="81">
        <v>34.78</v>
      </c>
      <c r="J23" s="51">
        <v>5.5</v>
      </c>
      <c r="K23" s="81">
        <v>23.15</v>
      </c>
      <c r="L23" s="66">
        <v>45</v>
      </c>
      <c r="M23" s="81">
        <f t="shared" si="5"/>
        <v>16.666666666666668</v>
      </c>
      <c r="N23" s="81">
        <f t="shared" si="6"/>
        <v>74.596666666666664</v>
      </c>
      <c r="O23" s="63" t="s">
        <v>65</v>
      </c>
    </row>
    <row r="24" spans="1:15" s="67" customFormat="1" ht="27" customHeight="1" x14ac:dyDescent="0.2">
      <c r="A24" s="57">
        <v>15</v>
      </c>
      <c r="B24" s="58" t="s">
        <v>160</v>
      </c>
      <c r="C24" s="68" t="s">
        <v>161</v>
      </c>
      <c r="D24" s="68" t="s">
        <v>162</v>
      </c>
      <c r="E24" s="68" t="s">
        <v>163</v>
      </c>
      <c r="F24" s="68" t="s">
        <v>70</v>
      </c>
      <c r="G24" s="60" t="s">
        <v>47</v>
      </c>
      <c r="H24" s="65">
        <v>47</v>
      </c>
      <c r="I24" s="81">
        <v>34.04</v>
      </c>
      <c r="J24" s="51">
        <v>6</v>
      </c>
      <c r="K24" s="81">
        <v>25.26</v>
      </c>
      <c r="L24" s="66">
        <v>37</v>
      </c>
      <c r="M24" s="81">
        <f t="shared" si="5"/>
        <v>13.703703703703704</v>
      </c>
      <c r="N24" s="81">
        <f t="shared" si="6"/>
        <v>73.003703703703707</v>
      </c>
      <c r="O24" s="63" t="s">
        <v>65</v>
      </c>
    </row>
    <row r="25" spans="1:15" s="67" customFormat="1" ht="27" customHeight="1" x14ac:dyDescent="0.2">
      <c r="A25" s="57">
        <v>16</v>
      </c>
      <c r="B25" s="58" t="s">
        <v>164</v>
      </c>
      <c r="C25" s="60" t="s">
        <v>165</v>
      </c>
      <c r="D25" s="60" t="s">
        <v>149</v>
      </c>
      <c r="E25" s="60" t="s">
        <v>166</v>
      </c>
      <c r="F25" s="60" t="s">
        <v>46</v>
      </c>
      <c r="G25" s="60" t="s">
        <v>47</v>
      </c>
      <c r="H25" s="65">
        <v>46.9</v>
      </c>
      <c r="I25" s="81">
        <v>34.11</v>
      </c>
      <c r="J25" s="51">
        <v>5.5</v>
      </c>
      <c r="K25" s="81">
        <v>23.15</v>
      </c>
      <c r="L25" s="66">
        <v>40</v>
      </c>
      <c r="M25" s="81">
        <f t="shared" si="5"/>
        <v>14.814814814814815</v>
      </c>
      <c r="N25" s="81">
        <f t="shared" si="6"/>
        <v>72.074814814814815</v>
      </c>
      <c r="O25" s="63" t="s">
        <v>65</v>
      </c>
    </row>
    <row r="26" spans="1:15" s="67" customFormat="1" ht="27" customHeight="1" x14ac:dyDescent="0.2">
      <c r="A26" s="57">
        <v>17</v>
      </c>
      <c r="B26" s="58" t="s">
        <v>167</v>
      </c>
      <c r="C26" s="71" t="s">
        <v>168</v>
      </c>
      <c r="D26" s="71" t="s">
        <v>149</v>
      </c>
      <c r="E26" s="71" t="s">
        <v>169</v>
      </c>
      <c r="F26" s="71" t="s">
        <v>114</v>
      </c>
      <c r="G26" s="60" t="s">
        <v>47</v>
      </c>
      <c r="H26" s="65">
        <v>45.2</v>
      </c>
      <c r="I26" s="81">
        <v>35.39</v>
      </c>
      <c r="J26" s="51">
        <v>4.5</v>
      </c>
      <c r="K26" s="81">
        <v>18.940000000000001</v>
      </c>
      <c r="L26" s="66">
        <v>47</v>
      </c>
      <c r="M26" s="81">
        <f t="shared" si="5"/>
        <v>17.407407407407408</v>
      </c>
      <c r="N26" s="81">
        <f t="shared" si="6"/>
        <v>71.737407407407403</v>
      </c>
      <c r="O26" s="63" t="s">
        <v>65</v>
      </c>
    </row>
    <row r="27" spans="1:15" s="67" customFormat="1" ht="27" customHeight="1" x14ac:dyDescent="0.2">
      <c r="A27" s="57">
        <v>18</v>
      </c>
      <c r="B27" s="58" t="s">
        <v>170</v>
      </c>
      <c r="C27" s="71" t="s">
        <v>171</v>
      </c>
      <c r="D27" s="71" t="s">
        <v>172</v>
      </c>
      <c r="E27" s="71" t="s">
        <v>163</v>
      </c>
      <c r="F27" s="71" t="s">
        <v>46</v>
      </c>
      <c r="G27" s="60" t="s">
        <v>47</v>
      </c>
      <c r="H27" s="65">
        <v>42</v>
      </c>
      <c r="I27" s="81">
        <v>38.090000000000003</v>
      </c>
      <c r="J27" s="51">
        <v>3.5</v>
      </c>
      <c r="K27" s="81">
        <v>14.73</v>
      </c>
      <c r="L27" s="66">
        <v>50</v>
      </c>
      <c r="M27" s="81">
        <f t="shared" si="5"/>
        <v>18.518518518518519</v>
      </c>
      <c r="N27" s="81">
        <f t="shared" si="6"/>
        <v>71.338518518518526</v>
      </c>
      <c r="O27" s="63" t="s">
        <v>65</v>
      </c>
    </row>
    <row r="28" spans="1:15" s="67" customFormat="1" ht="27" customHeight="1" x14ac:dyDescent="0.2">
      <c r="A28" s="57">
        <v>19</v>
      </c>
      <c r="B28" s="58" t="s">
        <v>173</v>
      </c>
      <c r="C28" s="68" t="s">
        <v>174</v>
      </c>
      <c r="D28" s="68" t="s">
        <v>175</v>
      </c>
      <c r="E28" s="68" t="s">
        <v>113</v>
      </c>
      <c r="F28" s="68" t="s">
        <v>70</v>
      </c>
      <c r="G28" s="60" t="s">
        <v>47</v>
      </c>
      <c r="H28" s="65">
        <v>45.7</v>
      </c>
      <c r="I28" s="81">
        <v>35.01</v>
      </c>
      <c r="J28" s="51">
        <v>5</v>
      </c>
      <c r="K28" s="81">
        <v>21.05</v>
      </c>
      <c r="L28" s="66">
        <v>37</v>
      </c>
      <c r="M28" s="81">
        <f t="shared" si="5"/>
        <v>13.703703703703704</v>
      </c>
      <c r="N28" s="81">
        <f t="shared" si="6"/>
        <v>69.763703703703712</v>
      </c>
      <c r="O28" s="63" t="s">
        <v>65</v>
      </c>
    </row>
    <row r="29" spans="1:15" s="67" customFormat="1" ht="27" customHeight="1" x14ac:dyDescent="0.2">
      <c r="A29" s="57">
        <v>20</v>
      </c>
      <c r="B29" s="58" t="s">
        <v>176</v>
      </c>
      <c r="C29" s="68" t="s">
        <v>177</v>
      </c>
      <c r="D29" s="68" t="s">
        <v>112</v>
      </c>
      <c r="E29" s="68" t="s">
        <v>178</v>
      </c>
      <c r="F29" s="68" t="s">
        <v>70</v>
      </c>
      <c r="G29" s="60" t="s">
        <v>47</v>
      </c>
      <c r="H29" s="65">
        <v>45.6</v>
      </c>
      <c r="I29" s="81">
        <v>35.08</v>
      </c>
      <c r="J29" s="51">
        <v>4.5</v>
      </c>
      <c r="K29" s="81">
        <v>18.940000000000001</v>
      </c>
      <c r="L29" s="66">
        <v>38</v>
      </c>
      <c r="M29" s="81">
        <f t="shared" si="5"/>
        <v>14.074074074074074</v>
      </c>
      <c r="N29" s="81">
        <f t="shared" si="6"/>
        <v>68.094074074074072</v>
      </c>
      <c r="O29" s="63" t="s">
        <v>65</v>
      </c>
    </row>
    <row r="30" spans="1:15" s="67" customFormat="1" ht="27" customHeight="1" x14ac:dyDescent="0.2">
      <c r="A30" s="57">
        <v>21</v>
      </c>
      <c r="B30" s="58" t="s">
        <v>179</v>
      </c>
      <c r="C30" s="59" t="s">
        <v>180</v>
      </c>
      <c r="D30" s="59" t="s">
        <v>140</v>
      </c>
      <c r="E30" s="59" t="s">
        <v>181</v>
      </c>
      <c r="F30" s="59" t="s">
        <v>64</v>
      </c>
      <c r="G30" s="60" t="s">
        <v>47</v>
      </c>
      <c r="H30" s="65">
        <v>46.2</v>
      </c>
      <c r="I30" s="81">
        <v>34.630000000000003</v>
      </c>
      <c r="J30" s="51">
        <v>4</v>
      </c>
      <c r="K30" s="81">
        <v>16.84</v>
      </c>
      <c r="L30" s="66">
        <v>42</v>
      </c>
      <c r="M30" s="81">
        <f t="shared" si="5"/>
        <v>15.555555555555555</v>
      </c>
      <c r="N30" s="81">
        <f t="shared" si="6"/>
        <v>67.025555555555556</v>
      </c>
      <c r="O30" s="63" t="s">
        <v>65</v>
      </c>
    </row>
    <row r="31" spans="1:15" s="67" customFormat="1" ht="27" customHeight="1" x14ac:dyDescent="0.2">
      <c r="A31" s="57">
        <v>22</v>
      </c>
      <c r="B31" s="58" t="s">
        <v>182</v>
      </c>
      <c r="C31" s="59" t="s">
        <v>183</v>
      </c>
      <c r="D31" s="59" t="s">
        <v>184</v>
      </c>
      <c r="E31" s="59" t="s">
        <v>185</v>
      </c>
      <c r="F31" s="59" t="s">
        <v>64</v>
      </c>
      <c r="G31" s="60" t="s">
        <v>47</v>
      </c>
      <c r="H31" s="65">
        <v>47.1</v>
      </c>
      <c r="I31" s="81">
        <v>34.630000000000003</v>
      </c>
      <c r="J31" s="51">
        <v>3</v>
      </c>
      <c r="K31" s="81">
        <v>12.63</v>
      </c>
      <c r="L31" s="66">
        <v>35</v>
      </c>
      <c r="M31" s="81">
        <f>20*L31/$L$10</f>
        <v>12.962962962962964</v>
      </c>
      <c r="N31" s="81">
        <f t="shared" si="6"/>
        <v>60.222962962962967</v>
      </c>
      <c r="O31" s="63" t="s">
        <v>65</v>
      </c>
    </row>
    <row r="32" spans="1:15" s="67" customFormat="1" ht="27" customHeight="1" x14ac:dyDescent="0.2">
      <c r="A32" s="57">
        <v>23</v>
      </c>
      <c r="B32" s="58"/>
      <c r="C32" s="68"/>
      <c r="D32" s="68"/>
      <c r="E32" s="68"/>
      <c r="F32" s="68"/>
      <c r="G32" s="60"/>
      <c r="H32" s="65"/>
      <c r="I32" s="81" t="e">
        <f t="shared" ref="I32:I58" si="7">40*$H$10/H32</f>
        <v>#DIV/0!</v>
      </c>
      <c r="J32" s="51"/>
      <c r="K32" s="81" t="e">
        <f t="shared" ref="K32:K58" si="8">40*J32/$J$10</f>
        <v>#DIV/0!</v>
      </c>
      <c r="L32" s="66"/>
      <c r="M32" s="81">
        <f t="shared" ref="M32:M58" si="9">20*L32/$L$10</f>
        <v>0</v>
      </c>
      <c r="N32" s="81" t="e">
        <f t="shared" ref="N32:N58" si="10">I32+K32+M32</f>
        <v>#DIV/0!</v>
      </c>
      <c r="O32" s="63"/>
    </row>
    <row r="33" spans="1:15" s="67" customFormat="1" ht="27" customHeight="1" x14ac:dyDescent="0.2">
      <c r="A33" s="57">
        <v>24</v>
      </c>
      <c r="B33" s="58"/>
      <c r="C33" s="68"/>
      <c r="D33" s="68"/>
      <c r="E33" s="68"/>
      <c r="F33" s="68"/>
      <c r="G33" s="60"/>
      <c r="H33" s="65"/>
      <c r="I33" s="81" t="e">
        <f t="shared" si="7"/>
        <v>#DIV/0!</v>
      </c>
      <c r="J33" s="51"/>
      <c r="K33" s="81" t="e">
        <f t="shared" si="8"/>
        <v>#DIV/0!</v>
      </c>
      <c r="L33" s="66"/>
      <c r="M33" s="81">
        <f t="shared" si="9"/>
        <v>0</v>
      </c>
      <c r="N33" s="81" t="e">
        <f t="shared" si="10"/>
        <v>#DIV/0!</v>
      </c>
      <c r="O33" s="63"/>
    </row>
    <row r="34" spans="1:15" s="67" customFormat="1" ht="27" customHeight="1" x14ac:dyDescent="0.2">
      <c r="A34" s="57">
        <v>25</v>
      </c>
      <c r="B34" s="58"/>
      <c r="C34" s="68"/>
      <c r="D34" s="68"/>
      <c r="E34" s="68"/>
      <c r="F34" s="68"/>
      <c r="G34" s="60"/>
      <c r="H34" s="65"/>
      <c r="I34" s="81" t="e">
        <f t="shared" si="7"/>
        <v>#DIV/0!</v>
      </c>
      <c r="J34" s="51"/>
      <c r="K34" s="81" t="e">
        <f t="shared" si="8"/>
        <v>#DIV/0!</v>
      </c>
      <c r="L34" s="66"/>
      <c r="M34" s="81">
        <f t="shared" si="9"/>
        <v>0</v>
      </c>
      <c r="N34" s="81" t="e">
        <f t="shared" si="10"/>
        <v>#DIV/0!</v>
      </c>
      <c r="O34" s="63"/>
    </row>
    <row r="35" spans="1:15" s="67" customFormat="1" ht="27" customHeight="1" x14ac:dyDescent="0.2">
      <c r="A35" s="57">
        <v>26</v>
      </c>
      <c r="B35" s="58"/>
      <c r="C35" s="68"/>
      <c r="D35" s="68"/>
      <c r="E35" s="68"/>
      <c r="F35" s="68"/>
      <c r="G35" s="60"/>
      <c r="H35" s="65"/>
      <c r="I35" s="81" t="e">
        <f t="shared" si="7"/>
        <v>#DIV/0!</v>
      </c>
      <c r="J35" s="51"/>
      <c r="K35" s="81" t="e">
        <f t="shared" si="8"/>
        <v>#DIV/0!</v>
      </c>
      <c r="L35" s="66"/>
      <c r="M35" s="81">
        <f t="shared" si="9"/>
        <v>0</v>
      </c>
      <c r="N35" s="81" t="e">
        <f t="shared" si="10"/>
        <v>#DIV/0!</v>
      </c>
      <c r="O35" s="63"/>
    </row>
    <row r="36" spans="1:15" s="67" customFormat="1" ht="27" customHeight="1" x14ac:dyDescent="0.2">
      <c r="A36" s="57">
        <v>27</v>
      </c>
      <c r="B36" s="58"/>
      <c r="C36" s="68"/>
      <c r="D36" s="68"/>
      <c r="E36" s="68"/>
      <c r="F36" s="68"/>
      <c r="G36" s="60"/>
      <c r="H36" s="65"/>
      <c r="I36" s="81" t="e">
        <f t="shared" si="7"/>
        <v>#DIV/0!</v>
      </c>
      <c r="J36" s="51"/>
      <c r="K36" s="81" t="e">
        <f t="shared" si="8"/>
        <v>#DIV/0!</v>
      </c>
      <c r="L36" s="66"/>
      <c r="M36" s="81">
        <f t="shared" si="9"/>
        <v>0</v>
      </c>
      <c r="N36" s="81" t="e">
        <f t="shared" si="10"/>
        <v>#DIV/0!</v>
      </c>
      <c r="O36" s="63"/>
    </row>
    <row r="37" spans="1:15" s="67" customFormat="1" ht="27" customHeight="1" x14ac:dyDescent="0.2">
      <c r="A37" s="57">
        <v>28</v>
      </c>
      <c r="B37" s="58"/>
      <c r="C37" s="68"/>
      <c r="D37" s="68"/>
      <c r="E37" s="68"/>
      <c r="F37" s="68"/>
      <c r="G37" s="60"/>
      <c r="H37" s="65"/>
      <c r="I37" s="81" t="e">
        <f t="shared" si="7"/>
        <v>#DIV/0!</v>
      </c>
      <c r="J37" s="51"/>
      <c r="K37" s="81" t="e">
        <f t="shared" si="8"/>
        <v>#DIV/0!</v>
      </c>
      <c r="L37" s="66"/>
      <c r="M37" s="81">
        <f t="shared" si="9"/>
        <v>0</v>
      </c>
      <c r="N37" s="81" t="e">
        <f t="shared" si="10"/>
        <v>#DIV/0!</v>
      </c>
      <c r="O37" s="63"/>
    </row>
    <row r="38" spans="1:15" s="67" customFormat="1" ht="27" customHeight="1" x14ac:dyDescent="0.2">
      <c r="A38" s="57">
        <v>29</v>
      </c>
      <c r="B38" s="58"/>
      <c r="C38" s="68"/>
      <c r="D38" s="68"/>
      <c r="E38" s="68"/>
      <c r="F38" s="68"/>
      <c r="G38" s="60"/>
      <c r="H38" s="65"/>
      <c r="I38" s="81" t="e">
        <f t="shared" si="7"/>
        <v>#DIV/0!</v>
      </c>
      <c r="J38" s="51"/>
      <c r="K38" s="81" t="e">
        <f t="shared" si="8"/>
        <v>#DIV/0!</v>
      </c>
      <c r="L38" s="66"/>
      <c r="M38" s="81">
        <f t="shared" si="9"/>
        <v>0</v>
      </c>
      <c r="N38" s="81" t="e">
        <f t="shared" si="10"/>
        <v>#DIV/0!</v>
      </c>
      <c r="O38" s="63"/>
    </row>
    <row r="39" spans="1:15" s="67" customFormat="1" ht="27" customHeight="1" x14ac:dyDescent="0.2">
      <c r="A39" s="57">
        <v>30</v>
      </c>
      <c r="B39" s="58"/>
      <c r="C39" s="68"/>
      <c r="D39" s="68"/>
      <c r="E39" s="68"/>
      <c r="F39" s="68"/>
      <c r="G39" s="60"/>
      <c r="H39" s="65"/>
      <c r="I39" s="81" t="e">
        <f t="shared" si="7"/>
        <v>#DIV/0!</v>
      </c>
      <c r="J39" s="51"/>
      <c r="K39" s="81" t="e">
        <f t="shared" si="8"/>
        <v>#DIV/0!</v>
      </c>
      <c r="L39" s="66"/>
      <c r="M39" s="81">
        <f t="shared" si="9"/>
        <v>0</v>
      </c>
      <c r="N39" s="81" t="e">
        <f t="shared" si="10"/>
        <v>#DIV/0!</v>
      </c>
      <c r="O39" s="63"/>
    </row>
    <row r="40" spans="1:15" s="67" customFormat="1" ht="27" customHeight="1" x14ac:dyDescent="0.2">
      <c r="A40" s="57">
        <v>31</v>
      </c>
      <c r="B40" s="58"/>
      <c r="C40" s="68"/>
      <c r="D40" s="68"/>
      <c r="E40" s="68"/>
      <c r="F40" s="68"/>
      <c r="G40" s="60"/>
      <c r="H40" s="65"/>
      <c r="I40" s="81" t="e">
        <f t="shared" si="7"/>
        <v>#DIV/0!</v>
      </c>
      <c r="J40" s="51"/>
      <c r="K40" s="81" t="e">
        <f t="shared" si="8"/>
        <v>#DIV/0!</v>
      </c>
      <c r="L40" s="66"/>
      <c r="M40" s="81">
        <f t="shared" si="9"/>
        <v>0</v>
      </c>
      <c r="N40" s="81" t="e">
        <f t="shared" si="10"/>
        <v>#DIV/0!</v>
      </c>
      <c r="O40" s="63"/>
    </row>
    <row r="41" spans="1:15" s="67" customFormat="1" ht="27" customHeight="1" x14ac:dyDescent="0.2">
      <c r="A41" s="57">
        <v>32</v>
      </c>
      <c r="B41" s="58"/>
      <c r="C41" s="68"/>
      <c r="D41" s="68"/>
      <c r="E41" s="68"/>
      <c r="F41" s="68"/>
      <c r="G41" s="60"/>
      <c r="H41" s="65"/>
      <c r="I41" s="81" t="e">
        <f t="shared" si="7"/>
        <v>#DIV/0!</v>
      </c>
      <c r="J41" s="51"/>
      <c r="K41" s="81" t="e">
        <f t="shared" si="8"/>
        <v>#DIV/0!</v>
      </c>
      <c r="L41" s="66"/>
      <c r="M41" s="81">
        <f t="shared" si="9"/>
        <v>0</v>
      </c>
      <c r="N41" s="81" t="e">
        <f t="shared" si="10"/>
        <v>#DIV/0!</v>
      </c>
      <c r="O41" s="63"/>
    </row>
    <row r="42" spans="1:15" s="67" customFormat="1" ht="27" customHeight="1" x14ac:dyDescent="0.2">
      <c r="A42" s="57">
        <v>33</v>
      </c>
      <c r="B42" s="58"/>
      <c r="C42" s="68"/>
      <c r="D42" s="68"/>
      <c r="E42" s="68"/>
      <c r="F42" s="68"/>
      <c r="G42" s="60"/>
      <c r="H42" s="65"/>
      <c r="I42" s="81" t="e">
        <f t="shared" si="7"/>
        <v>#DIV/0!</v>
      </c>
      <c r="J42" s="51"/>
      <c r="K42" s="81" t="e">
        <f t="shared" si="8"/>
        <v>#DIV/0!</v>
      </c>
      <c r="L42" s="66"/>
      <c r="M42" s="81">
        <f t="shared" si="9"/>
        <v>0</v>
      </c>
      <c r="N42" s="81" t="e">
        <f t="shared" si="10"/>
        <v>#DIV/0!</v>
      </c>
      <c r="O42" s="63"/>
    </row>
    <row r="43" spans="1:15" s="67" customFormat="1" ht="27" customHeight="1" x14ac:dyDescent="0.2">
      <c r="A43" s="57">
        <v>34</v>
      </c>
      <c r="B43" s="58"/>
      <c r="C43" s="68"/>
      <c r="D43" s="68"/>
      <c r="E43" s="68"/>
      <c r="F43" s="68"/>
      <c r="G43" s="60"/>
      <c r="H43" s="65"/>
      <c r="I43" s="81" t="e">
        <f t="shared" si="7"/>
        <v>#DIV/0!</v>
      </c>
      <c r="J43" s="51"/>
      <c r="K43" s="81" t="e">
        <f t="shared" si="8"/>
        <v>#DIV/0!</v>
      </c>
      <c r="L43" s="66"/>
      <c r="M43" s="81">
        <f t="shared" si="9"/>
        <v>0</v>
      </c>
      <c r="N43" s="81" t="e">
        <f t="shared" si="10"/>
        <v>#DIV/0!</v>
      </c>
      <c r="O43" s="63"/>
    </row>
    <row r="44" spans="1:15" s="67" customFormat="1" ht="27" customHeight="1" x14ac:dyDescent="0.2">
      <c r="A44" s="57">
        <v>35</v>
      </c>
      <c r="B44" s="58"/>
      <c r="C44" s="68"/>
      <c r="D44" s="68"/>
      <c r="E44" s="68"/>
      <c r="F44" s="68"/>
      <c r="G44" s="60"/>
      <c r="H44" s="65"/>
      <c r="I44" s="81" t="e">
        <f t="shared" si="7"/>
        <v>#DIV/0!</v>
      </c>
      <c r="J44" s="51"/>
      <c r="K44" s="81" t="e">
        <f t="shared" si="8"/>
        <v>#DIV/0!</v>
      </c>
      <c r="L44" s="66"/>
      <c r="M44" s="81">
        <f t="shared" si="9"/>
        <v>0</v>
      </c>
      <c r="N44" s="81" t="e">
        <f t="shared" si="10"/>
        <v>#DIV/0!</v>
      </c>
      <c r="O44" s="63"/>
    </row>
    <row r="45" spans="1:15" s="67" customFormat="1" ht="27" customHeight="1" x14ac:dyDescent="0.2">
      <c r="A45" s="57">
        <v>36</v>
      </c>
      <c r="B45" s="58"/>
      <c r="C45" s="68"/>
      <c r="D45" s="68"/>
      <c r="E45" s="68"/>
      <c r="F45" s="68"/>
      <c r="G45" s="60"/>
      <c r="H45" s="65"/>
      <c r="I45" s="81" t="e">
        <f t="shared" si="7"/>
        <v>#DIV/0!</v>
      </c>
      <c r="J45" s="51"/>
      <c r="K45" s="81" t="e">
        <f t="shared" si="8"/>
        <v>#DIV/0!</v>
      </c>
      <c r="L45" s="66"/>
      <c r="M45" s="81">
        <f t="shared" si="9"/>
        <v>0</v>
      </c>
      <c r="N45" s="81" t="e">
        <f t="shared" si="10"/>
        <v>#DIV/0!</v>
      </c>
      <c r="O45" s="63"/>
    </row>
    <row r="46" spans="1:15" s="67" customFormat="1" ht="27" customHeight="1" x14ac:dyDescent="0.2">
      <c r="A46" s="57">
        <v>37</v>
      </c>
      <c r="B46" s="58"/>
      <c r="C46" s="68"/>
      <c r="D46" s="68"/>
      <c r="E46" s="68"/>
      <c r="F46" s="68"/>
      <c r="G46" s="60"/>
      <c r="H46" s="65"/>
      <c r="I46" s="81" t="e">
        <f t="shared" si="7"/>
        <v>#DIV/0!</v>
      </c>
      <c r="J46" s="51"/>
      <c r="K46" s="81" t="e">
        <f t="shared" si="8"/>
        <v>#DIV/0!</v>
      </c>
      <c r="L46" s="66"/>
      <c r="M46" s="81">
        <f t="shared" si="9"/>
        <v>0</v>
      </c>
      <c r="N46" s="81" t="e">
        <f t="shared" si="10"/>
        <v>#DIV/0!</v>
      </c>
      <c r="O46" s="63"/>
    </row>
    <row r="47" spans="1:15" s="67" customFormat="1" ht="27" customHeight="1" x14ac:dyDescent="0.2">
      <c r="A47" s="57">
        <v>38</v>
      </c>
      <c r="B47" s="58"/>
      <c r="C47" s="68"/>
      <c r="D47" s="68"/>
      <c r="E47" s="68"/>
      <c r="F47" s="68"/>
      <c r="G47" s="60"/>
      <c r="H47" s="65"/>
      <c r="I47" s="81" t="e">
        <f t="shared" si="7"/>
        <v>#DIV/0!</v>
      </c>
      <c r="J47" s="51"/>
      <c r="K47" s="81" t="e">
        <f t="shared" si="8"/>
        <v>#DIV/0!</v>
      </c>
      <c r="L47" s="66"/>
      <c r="M47" s="81">
        <f t="shared" si="9"/>
        <v>0</v>
      </c>
      <c r="N47" s="81" t="e">
        <f t="shared" si="10"/>
        <v>#DIV/0!</v>
      </c>
      <c r="O47" s="63"/>
    </row>
    <row r="48" spans="1:15" s="67" customFormat="1" ht="27" customHeight="1" x14ac:dyDescent="0.2">
      <c r="A48" s="57">
        <v>39</v>
      </c>
      <c r="B48" s="58"/>
      <c r="C48" s="68"/>
      <c r="D48" s="68"/>
      <c r="E48" s="68"/>
      <c r="F48" s="68"/>
      <c r="G48" s="60"/>
      <c r="H48" s="65"/>
      <c r="I48" s="81" t="e">
        <f t="shared" si="7"/>
        <v>#DIV/0!</v>
      </c>
      <c r="J48" s="51"/>
      <c r="K48" s="81" t="e">
        <f t="shared" si="8"/>
        <v>#DIV/0!</v>
      </c>
      <c r="L48" s="66"/>
      <c r="M48" s="81">
        <f t="shared" si="9"/>
        <v>0</v>
      </c>
      <c r="N48" s="81" t="e">
        <f t="shared" si="10"/>
        <v>#DIV/0!</v>
      </c>
      <c r="O48" s="63"/>
    </row>
    <row r="49" spans="1:16" s="67" customFormat="1" ht="27" hidden="1" customHeight="1" x14ac:dyDescent="0.2">
      <c r="A49" s="57">
        <v>40</v>
      </c>
      <c r="B49" s="58"/>
      <c r="C49" s="68"/>
      <c r="D49" s="68"/>
      <c r="E49" s="68"/>
      <c r="F49" s="68"/>
      <c r="G49" s="60"/>
      <c r="H49" s="65"/>
      <c r="I49" s="81" t="e">
        <f t="shared" si="7"/>
        <v>#DIV/0!</v>
      </c>
      <c r="J49" s="51"/>
      <c r="K49" s="81" t="e">
        <f t="shared" si="8"/>
        <v>#DIV/0!</v>
      </c>
      <c r="L49" s="66"/>
      <c r="M49" s="81">
        <f t="shared" si="9"/>
        <v>0</v>
      </c>
      <c r="N49" s="81" t="e">
        <f t="shared" si="10"/>
        <v>#DIV/0!</v>
      </c>
      <c r="O49" s="63"/>
    </row>
    <row r="50" spans="1:16" s="67" customFormat="1" ht="27" hidden="1" customHeight="1" x14ac:dyDescent="0.2">
      <c r="A50" s="57">
        <v>41</v>
      </c>
      <c r="B50" s="58"/>
      <c r="C50" s="68"/>
      <c r="D50" s="68"/>
      <c r="E50" s="68"/>
      <c r="F50" s="68"/>
      <c r="G50" s="60"/>
      <c r="H50" s="65"/>
      <c r="I50" s="81" t="e">
        <f t="shared" si="7"/>
        <v>#DIV/0!</v>
      </c>
      <c r="J50" s="51"/>
      <c r="K50" s="81" t="e">
        <f t="shared" si="8"/>
        <v>#DIV/0!</v>
      </c>
      <c r="L50" s="66"/>
      <c r="M50" s="81">
        <f t="shared" si="9"/>
        <v>0</v>
      </c>
      <c r="N50" s="81" t="e">
        <f t="shared" si="10"/>
        <v>#DIV/0!</v>
      </c>
      <c r="O50" s="63"/>
    </row>
    <row r="51" spans="1:16" s="67" customFormat="1" ht="27" hidden="1" customHeight="1" x14ac:dyDescent="0.2">
      <c r="A51" s="57">
        <v>42</v>
      </c>
      <c r="B51" s="58"/>
      <c r="C51" s="68"/>
      <c r="D51" s="68"/>
      <c r="E51" s="68"/>
      <c r="F51" s="68"/>
      <c r="G51" s="60"/>
      <c r="H51" s="65"/>
      <c r="I51" s="81" t="e">
        <f t="shared" si="7"/>
        <v>#DIV/0!</v>
      </c>
      <c r="J51" s="51"/>
      <c r="K51" s="81" t="e">
        <f t="shared" si="8"/>
        <v>#DIV/0!</v>
      </c>
      <c r="L51" s="66"/>
      <c r="M51" s="81">
        <f t="shared" si="9"/>
        <v>0</v>
      </c>
      <c r="N51" s="81" t="e">
        <f t="shared" si="10"/>
        <v>#DIV/0!</v>
      </c>
      <c r="O51" s="63"/>
    </row>
    <row r="52" spans="1:16" s="67" customFormat="1" ht="27" hidden="1" customHeight="1" x14ac:dyDescent="0.2">
      <c r="A52" s="57">
        <v>43</v>
      </c>
      <c r="B52" s="58"/>
      <c r="C52" s="68"/>
      <c r="D52" s="68"/>
      <c r="E52" s="68"/>
      <c r="F52" s="68"/>
      <c r="G52" s="60"/>
      <c r="H52" s="65"/>
      <c r="I52" s="81" t="e">
        <f t="shared" si="7"/>
        <v>#DIV/0!</v>
      </c>
      <c r="J52" s="51"/>
      <c r="K52" s="81" t="e">
        <f t="shared" si="8"/>
        <v>#DIV/0!</v>
      </c>
      <c r="L52" s="66"/>
      <c r="M52" s="81">
        <f t="shared" si="9"/>
        <v>0</v>
      </c>
      <c r="N52" s="81" t="e">
        <f t="shared" si="10"/>
        <v>#DIV/0!</v>
      </c>
      <c r="O52" s="63"/>
    </row>
    <row r="53" spans="1:16" s="67" customFormat="1" ht="27" hidden="1" customHeight="1" x14ac:dyDescent="0.2">
      <c r="A53" s="57">
        <v>44</v>
      </c>
      <c r="B53" s="58"/>
      <c r="C53" s="68"/>
      <c r="D53" s="68"/>
      <c r="E53" s="68"/>
      <c r="F53" s="68"/>
      <c r="G53" s="60"/>
      <c r="H53" s="65"/>
      <c r="I53" s="81" t="e">
        <f t="shared" si="7"/>
        <v>#DIV/0!</v>
      </c>
      <c r="J53" s="51"/>
      <c r="K53" s="81" t="e">
        <f t="shared" si="8"/>
        <v>#DIV/0!</v>
      </c>
      <c r="L53" s="66"/>
      <c r="M53" s="81">
        <f t="shared" si="9"/>
        <v>0</v>
      </c>
      <c r="N53" s="81" t="e">
        <f t="shared" si="10"/>
        <v>#DIV/0!</v>
      </c>
      <c r="O53" s="63"/>
    </row>
    <row r="54" spans="1:16" s="67" customFormat="1" ht="27" hidden="1" customHeight="1" x14ac:dyDescent="0.2">
      <c r="A54" s="57">
        <v>45</v>
      </c>
      <c r="B54" s="58"/>
      <c r="C54" s="68"/>
      <c r="D54" s="68"/>
      <c r="E54" s="68"/>
      <c r="F54" s="68"/>
      <c r="G54" s="60"/>
      <c r="H54" s="65"/>
      <c r="I54" s="81" t="e">
        <f t="shared" si="7"/>
        <v>#DIV/0!</v>
      </c>
      <c r="J54" s="51"/>
      <c r="K54" s="81" t="e">
        <f t="shared" si="8"/>
        <v>#DIV/0!</v>
      </c>
      <c r="L54" s="66"/>
      <c r="M54" s="81">
        <f t="shared" si="9"/>
        <v>0</v>
      </c>
      <c r="N54" s="81" t="e">
        <f t="shared" si="10"/>
        <v>#DIV/0!</v>
      </c>
      <c r="O54" s="63"/>
    </row>
    <row r="55" spans="1:16" s="67" customFormat="1" ht="27" hidden="1" customHeight="1" x14ac:dyDescent="0.2">
      <c r="A55" s="57">
        <v>46</v>
      </c>
      <c r="B55" s="58"/>
      <c r="C55" s="68"/>
      <c r="D55" s="68"/>
      <c r="E55" s="68"/>
      <c r="F55" s="68"/>
      <c r="G55" s="60"/>
      <c r="H55" s="65"/>
      <c r="I55" s="81" t="e">
        <f t="shared" si="7"/>
        <v>#DIV/0!</v>
      </c>
      <c r="J55" s="51"/>
      <c r="K55" s="81" t="e">
        <f t="shared" si="8"/>
        <v>#DIV/0!</v>
      </c>
      <c r="L55" s="66"/>
      <c r="M55" s="81">
        <f t="shared" si="9"/>
        <v>0</v>
      </c>
      <c r="N55" s="81" t="e">
        <f t="shared" si="10"/>
        <v>#DIV/0!</v>
      </c>
      <c r="O55" s="63"/>
    </row>
    <row r="56" spans="1:16" s="67" customFormat="1" ht="27" hidden="1" customHeight="1" x14ac:dyDescent="0.2">
      <c r="A56" s="57">
        <v>47</v>
      </c>
      <c r="B56" s="58"/>
      <c r="C56" s="60"/>
      <c r="D56" s="60"/>
      <c r="E56" s="60"/>
      <c r="F56" s="60"/>
      <c r="G56" s="60"/>
      <c r="H56" s="65"/>
      <c r="I56" s="81" t="e">
        <f t="shared" si="7"/>
        <v>#DIV/0!</v>
      </c>
      <c r="J56" s="51"/>
      <c r="K56" s="81" t="e">
        <f t="shared" si="8"/>
        <v>#DIV/0!</v>
      </c>
      <c r="L56" s="66"/>
      <c r="M56" s="81">
        <f t="shared" si="9"/>
        <v>0</v>
      </c>
      <c r="N56" s="81" t="e">
        <f t="shared" si="10"/>
        <v>#DIV/0!</v>
      </c>
      <c r="O56" s="63"/>
    </row>
    <row r="57" spans="1:16" s="67" customFormat="1" ht="27" hidden="1" customHeight="1" x14ac:dyDescent="0.2">
      <c r="A57" s="57">
        <v>48</v>
      </c>
      <c r="B57" s="58"/>
      <c r="C57" s="74"/>
      <c r="D57" s="74"/>
      <c r="E57" s="74"/>
      <c r="F57" s="74"/>
      <c r="G57" s="60"/>
      <c r="H57" s="65"/>
      <c r="I57" s="81" t="e">
        <f t="shared" si="7"/>
        <v>#DIV/0!</v>
      </c>
      <c r="J57" s="51"/>
      <c r="K57" s="81" t="e">
        <f>40*J57/$J$10</f>
        <v>#DIV/0!</v>
      </c>
      <c r="L57" s="66"/>
      <c r="M57" s="81">
        <f t="shared" si="9"/>
        <v>0</v>
      </c>
      <c r="N57" s="81" t="e">
        <f t="shared" si="10"/>
        <v>#DIV/0!</v>
      </c>
      <c r="O57" s="63"/>
    </row>
    <row r="58" spans="1:16" s="67" customFormat="1" ht="27" hidden="1" customHeight="1" x14ac:dyDescent="0.2">
      <c r="A58" s="57">
        <v>49</v>
      </c>
      <c r="B58" s="58"/>
      <c r="C58" s="59"/>
      <c r="D58" s="59"/>
      <c r="E58" s="59"/>
      <c r="F58" s="59"/>
      <c r="G58" s="60"/>
      <c r="H58" s="65"/>
      <c r="I58" s="81" t="e">
        <f t="shared" si="7"/>
        <v>#DIV/0!</v>
      </c>
      <c r="J58" s="51"/>
      <c r="K58" s="81" t="e">
        <f t="shared" si="8"/>
        <v>#DIV/0!</v>
      </c>
      <c r="L58" s="66"/>
      <c r="M58" s="81">
        <f t="shared" si="9"/>
        <v>0</v>
      </c>
      <c r="N58" s="81" t="e">
        <f t="shared" si="10"/>
        <v>#DIV/0!</v>
      </c>
      <c r="O58" s="63"/>
    </row>
    <row r="59" spans="1:16" s="67" customFormat="1" ht="27" hidden="1" customHeight="1" x14ac:dyDescent="0.25">
      <c r="A59" s="57">
        <v>50</v>
      </c>
      <c r="B59" s="75"/>
      <c r="C59" s="75"/>
      <c r="D59" s="75"/>
      <c r="E59" s="75"/>
      <c r="F59" s="92"/>
      <c r="G59" s="46"/>
      <c r="H59" s="47"/>
      <c r="I59" s="47"/>
      <c r="J59" s="47"/>
      <c r="K59" s="47"/>
      <c r="L59" s="47"/>
      <c r="M59" s="48"/>
      <c r="N59" s="47"/>
      <c r="O59" s="45"/>
    </row>
    <row r="60" spans="1:16" s="67" customFormat="1" ht="27" hidden="1" customHeight="1" x14ac:dyDescent="0.2">
      <c r="A60" s="57">
        <v>51</v>
      </c>
      <c r="B60" s="75"/>
      <c r="C60" s="76" t="s">
        <v>22</v>
      </c>
      <c r="D60" s="77"/>
      <c r="E60" s="77"/>
      <c r="F60" s="77"/>
      <c r="G60" s="77"/>
      <c r="H60" s="78"/>
      <c r="I60" s="77"/>
      <c r="J60" s="47"/>
      <c r="K60" s="47"/>
      <c r="L60" s="47"/>
      <c r="M60" s="47"/>
      <c r="N60" s="47"/>
      <c r="O60" s="48"/>
    </row>
    <row r="61" spans="1:16" ht="16.5" thickBot="1" x14ac:dyDescent="0.3">
      <c r="A61" s="75"/>
      <c r="B61" s="75"/>
      <c r="C61" s="75"/>
      <c r="D61" s="75"/>
      <c r="E61" s="75"/>
      <c r="G61" s="50"/>
      <c r="M61" s="47"/>
      <c r="O61" s="48"/>
    </row>
    <row r="62" spans="1:16" ht="15.75" customHeight="1" x14ac:dyDescent="0.25">
      <c r="A62" s="75"/>
      <c r="B62" s="75"/>
      <c r="C62" s="76" t="s">
        <v>27</v>
      </c>
      <c r="D62" s="77"/>
      <c r="E62" s="77"/>
      <c r="F62" s="77"/>
      <c r="G62" s="77"/>
      <c r="H62" s="79">
        <v>94.44</v>
      </c>
      <c r="M62" s="47"/>
      <c r="O62" s="48"/>
      <c r="P62" s="47"/>
    </row>
    <row r="63" spans="1:16" x14ac:dyDescent="0.25">
      <c r="A63" s="75"/>
      <c r="B63" s="75"/>
      <c r="C63" s="75"/>
      <c r="D63" s="75"/>
      <c r="E63" s="75"/>
      <c r="P63" s="47"/>
    </row>
    <row r="64" spans="1:16" x14ac:dyDescent="0.25">
      <c r="A64" s="75"/>
      <c r="B64" s="75"/>
      <c r="C64" s="75"/>
      <c r="D64" s="75"/>
      <c r="E64" s="75"/>
      <c r="P64" s="47"/>
    </row>
    <row r="65" spans="1:5" x14ac:dyDescent="0.25">
      <c r="A65" s="75"/>
      <c r="B65" s="75"/>
      <c r="C65" s="75"/>
      <c r="D65" s="75"/>
      <c r="E65" s="75"/>
    </row>
    <row r="66" spans="1:5" x14ac:dyDescent="0.25">
      <c r="A66" s="75"/>
      <c r="B66" s="75"/>
      <c r="C66" s="75"/>
      <c r="D66" s="75"/>
      <c r="E66" s="75"/>
    </row>
    <row r="67" spans="1:5" x14ac:dyDescent="0.25">
      <c r="A67" s="75"/>
      <c r="B67" s="75"/>
      <c r="C67" s="75"/>
      <c r="D67" s="75"/>
      <c r="E67" s="75"/>
    </row>
    <row r="68" spans="1:5" x14ac:dyDescent="0.25">
      <c r="A68" s="75"/>
      <c r="B68" s="75"/>
      <c r="C68" s="75"/>
      <c r="D68" s="75"/>
      <c r="E68" s="75"/>
    </row>
    <row r="69" spans="1:5" x14ac:dyDescent="0.25">
      <c r="A69" s="75"/>
      <c r="B69" s="75"/>
      <c r="C69" s="75"/>
      <c r="D69" s="75"/>
      <c r="E69" s="75"/>
    </row>
    <row r="70" spans="1:5" x14ac:dyDescent="0.25">
      <c r="A70" s="75"/>
      <c r="B70" s="75"/>
      <c r="C70" s="75"/>
      <c r="D70" s="75"/>
      <c r="E70" s="75"/>
    </row>
    <row r="71" spans="1:5" x14ac:dyDescent="0.25">
      <c r="A71" s="75"/>
      <c r="B71" s="75"/>
      <c r="C71" s="75"/>
      <c r="D71" s="75"/>
      <c r="E71" s="75"/>
    </row>
    <row r="72" spans="1:5" x14ac:dyDescent="0.25">
      <c r="A72" s="75"/>
      <c r="B72" s="75"/>
      <c r="C72" s="75"/>
      <c r="D72" s="75"/>
      <c r="E72" s="75"/>
    </row>
    <row r="73" spans="1:5" x14ac:dyDescent="0.25">
      <c r="A73" s="75"/>
      <c r="B73" s="75"/>
      <c r="C73" s="75"/>
      <c r="D73" s="75"/>
      <c r="E73" s="75"/>
    </row>
    <row r="74" spans="1:5" x14ac:dyDescent="0.25">
      <c r="A74" s="75"/>
      <c r="B74" s="75"/>
      <c r="C74" s="75"/>
      <c r="D74" s="75"/>
      <c r="E74" s="75"/>
    </row>
    <row r="75" spans="1:5" x14ac:dyDescent="0.25">
      <c r="A75" s="75"/>
      <c r="B75" s="80"/>
      <c r="C75" s="80"/>
      <c r="D75" s="80"/>
      <c r="E75" s="80"/>
    </row>
    <row r="76" spans="1:5" x14ac:dyDescent="0.25">
      <c r="A76" s="75"/>
    </row>
    <row r="77" spans="1:5" x14ac:dyDescent="0.25">
      <c r="A77" s="80"/>
    </row>
  </sheetData>
  <sheetProtection formatCells="0" formatRows="0" insertRows="0" deleteRows="0" autoFilter="0"/>
  <protectedRanges>
    <protectedRange password="CA9C" sqref="J10 J32:J58" name="Диапазон2"/>
    <protectedRange password="CA9C" sqref="B32:H58" name="Диапазон1"/>
    <protectedRange password="CA9C" sqref="J11" name="Диапазон2_1"/>
    <protectedRange password="CA9C" sqref="B11:H11" name="Диапазон1_1"/>
    <protectedRange password="CA9C" sqref="J12" name="Диапазон2_2"/>
    <protectedRange password="CA9C" sqref="B12:H12" name="Диапазон1_2"/>
    <protectedRange password="CA9C" sqref="J13" name="Диапазон2_3"/>
    <protectedRange password="CA9C" sqref="B13:H13" name="Диапазон1_3"/>
    <protectedRange password="CA9C" sqref="J14" name="Диапазон2_4"/>
    <protectedRange password="CA9C" sqref="B14:H14" name="Диапазон1_4"/>
    <protectedRange password="CA9C" sqref="J15" name="Диапазон2_5"/>
    <protectedRange password="CA9C" sqref="B15:H15" name="Диапазон1_5"/>
    <protectedRange password="CA9C" sqref="J16" name="Диапазон2_6"/>
    <protectedRange password="CA9C" sqref="B16:H16" name="Диапазон1_6"/>
    <protectedRange password="CA9C" sqref="J17" name="Диапазон2_8"/>
    <protectedRange password="CA9C" sqref="B17:H17" name="Диапазон1_8"/>
    <protectedRange password="CA9C" sqref="J18" name="Диапазон2_9"/>
    <protectedRange password="CA9C" sqref="B18:H18" name="Диапазон1_9"/>
    <protectedRange password="CA9C" sqref="J19" name="Диапазон2_11"/>
    <protectedRange password="CA9C" sqref="B19:H19" name="Диапазон1_11"/>
    <protectedRange password="CA9C" sqref="J20" name="Диапазон2_12"/>
    <protectedRange password="CA9C" sqref="B20:H20" name="Диапазон1_12"/>
    <protectedRange password="CA9C" sqref="J21" name="Диапазон2_13"/>
    <protectedRange password="CA9C" sqref="B21:H21" name="Диапазон1_13"/>
    <protectedRange password="CA9C" sqref="J22" name="Диапазон2_17"/>
    <protectedRange password="CA9C" sqref="B22:H22" name="Диапазон1_17"/>
    <protectedRange password="CA9C" sqref="J23" name="Диапазон2_18"/>
    <protectedRange password="CA9C" sqref="B23:H23" name="Диапазон1_18"/>
    <protectedRange password="CA9C" sqref="J24" name="Диапазон2_19"/>
    <protectedRange password="CA9C" sqref="B24:H24" name="Диапазон1_19"/>
    <protectedRange password="CA9C" sqref="J25" name="Диапазон2_20"/>
    <protectedRange password="CA9C" sqref="B25:H25" name="Диапазон1_20"/>
    <protectedRange password="CA9C" sqref="J26" name="Диапазон2_21"/>
    <protectedRange password="CA9C" sqref="B26:H26" name="Диапазон1_21"/>
    <protectedRange password="CA9C" sqref="J27" name="Диапазон2_22"/>
    <protectedRange password="CA9C" sqref="B27:H27" name="Диапазон1_22"/>
    <protectedRange password="CA9C" sqref="J28" name="Диапазон2_23"/>
    <protectedRange password="CA9C" sqref="B28:H28" name="Диапазон1_23"/>
    <protectedRange password="CA9C" sqref="J29" name="Диапазон2_25"/>
    <protectedRange password="CA9C" sqref="B29:H29" name="Диапазон1_25"/>
    <protectedRange password="CA9C" sqref="J30" name="Диапазон2_26"/>
    <protectedRange password="CA9C" sqref="B30:H30" name="Диапазон1_26"/>
    <protectedRange password="CA9C" sqref="J31" name="Диапазон2_28"/>
    <protectedRange password="CA9C" sqref="B31:H31" name="Диапазон1_28"/>
  </protectedRanges>
  <mergeCells count="18">
    <mergeCell ref="A1:O1"/>
    <mergeCell ref="A2:O2"/>
    <mergeCell ref="A3:F3"/>
    <mergeCell ref="A4:F4"/>
    <mergeCell ref="A5:O5"/>
    <mergeCell ref="O6:O10"/>
    <mergeCell ref="A10:G10"/>
    <mergeCell ref="F6:F9"/>
    <mergeCell ref="G6:G9"/>
    <mergeCell ref="H6:I7"/>
    <mergeCell ref="J6:K7"/>
    <mergeCell ref="L6:M7"/>
    <mergeCell ref="N6:N8"/>
    <mergeCell ref="A6:A9"/>
    <mergeCell ref="B6:B9"/>
    <mergeCell ref="C6:C9"/>
    <mergeCell ref="D6:D9"/>
    <mergeCell ref="E6:E9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zoomScale="90" workbookViewId="0">
      <selection activeCell="Q22" sqref="Q22"/>
    </sheetView>
  </sheetViews>
  <sheetFormatPr defaultColWidth="9.140625" defaultRowHeight="15.75" x14ac:dyDescent="0.25"/>
  <cols>
    <col min="1" max="1" width="4.140625" style="94" customWidth="1"/>
    <col min="2" max="2" width="6.85546875" style="94" customWidth="1"/>
    <col min="3" max="3" width="13.28515625" style="94" customWidth="1"/>
    <col min="4" max="4" width="11.7109375" style="94" customWidth="1"/>
    <col min="5" max="5" width="15.7109375" style="94" customWidth="1"/>
    <col min="6" max="6" width="7.42578125" style="94" customWidth="1"/>
    <col min="7" max="7" width="55" style="1" customWidth="1"/>
    <col min="8" max="8" width="9.140625" style="2"/>
    <col min="9" max="9" width="9.7109375" style="2" customWidth="1"/>
    <col min="10" max="10" width="8.140625" style="2" customWidth="1"/>
    <col min="11" max="11" width="9.7109375" style="2" customWidth="1"/>
    <col min="12" max="12" width="7.85546875" style="2" customWidth="1"/>
    <col min="13" max="13" width="9.7109375" style="3" customWidth="1"/>
    <col min="14" max="14" width="10.5703125" style="2" customWidth="1"/>
    <col min="15" max="15" width="10" style="4" customWidth="1"/>
    <col min="16" max="16384" width="9.140625" style="4"/>
  </cols>
  <sheetData>
    <row r="1" spans="1:16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6" x14ac:dyDescent="0.25">
      <c r="A2" s="123" t="s">
        <v>28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6" x14ac:dyDescent="0.25">
      <c r="A3" s="124" t="s">
        <v>579</v>
      </c>
      <c r="B3" s="124"/>
      <c r="C3" s="124"/>
      <c r="D3" s="124"/>
      <c r="E3" s="124"/>
      <c r="F3" s="125"/>
      <c r="O3" s="5">
        <v>46.65</v>
      </c>
    </row>
    <row r="4" spans="1:16" x14ac:dyDescent="0.25">
      <c r="A4" s="124" t="s">
        <v>577</v>
      </c>
      <c r="B4" s="124"/>
      <c r="C4" s="124"/>
      <c r="D4" s="124"/>
      <c r="E4" s="124"/>
      <c r="F4" s="126"/>
      <c r="G4" s="6"/>
    </row>
    <row r="5" spans="1:16" x14ac:dyDescent="0.25">
      <c r="A5" s="127" t="s">
        <v>36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</row>
    <row r="6" spans="1:16" s="94" customFormat="1" ht="15.75" customHeight="1" x14ac:dyDescent="0.25">
      <c r="A6" s="117" t="s">
        <v>1</v>
      </c>
      <c r="B6" s="117" t="s">
        <v>10</v>
      </c>
      <c r="C6" s="117" t="s">
        <v>12</v>
      </c>
      <c r="D6" s="117" t="s">
        <v>13</v>
      </c>
      <c r="E6" s="117" t="s">
        <v>14</v>
      </c>
      <c r="F6" s="117" t="s">
        <v>2</v>
      </c>
      <c r="G6" s="117" t="s">
        <v>9</v>
      </c>
      <c r="H6" s="120" t="s">
        <v>25</v>
      </c>
      <c r="I6" s="120"/>
      <c r="J6" s="120" t="s">
        <v>11</v>
      </c>
      <c r="K6" s="120"/>
      <c r="L6" s="120" t="s">
        <v>3</v>
      </c>
      <c r="M6" s="120"/>
      <c r="N6" s="121" t="s">
        <v>16</v>
      </c>
      <c r="O6" s="113" t="s">
        <v>5</v>
      </c>
    </row>
    <row r="7" spans="1:16" s="94" customFormat="1" x14ac:dyDescent="0.25">
      <c r="A7" s="118"/>
      <c r="B7" s="118"/>
      <c r="C7" s="118"/>
      <c r="D7" s="118"/>
      <c r="E7" s="118"/>
      <c r="F7" s="118"/>
      <c r="G7" s="118"/>
      <c r="H7" s="120"/>
      <c r="I7" s="120"/>
      <c r="J7" s="120"/>
      <c r="K7" s="120"/>
      <c r="L7" s="120"/>
      <c r="M7" s="120"/>
      <c r="N7" s="121"/>
      <c r="O7" s="114"/>
    </row>
    <row r="8" spans="1:16" s="94" customFormat="1" ht="25.5" x14ac:dyDescent="0.25">
      <c r="A8" s="118"/>
      <c r="B8" s="118"/>
      <c r="C8" s="118"/>
      <c r="D8" s="118"/>
      <c r="E8" s="118"/>
      <c r="F8" s="118"/>
      <c r="G8" s="118"/>
      <c r="H8" s="7" t="s">
        <v>6</v>
      </c>
      <c r="I8" s="93" t="s">
        <v>7</v>
      </c>
      <c r="J8" s="7" t="s">
        <v>8</v>
      </c>
      <c r="K8" s="93" t="s">
        <v>7</v>
      </c>
      <c r="L8" s="7" t="s">
        <v>4</v>
      </c>
      <c r="M8" s="8" t="s">
        <v>7</v>
      </c>
      <c r="N8" s="121"/>
      <c r="O8" s="114"/>
    </row>
    <row r="9" spans="1:16" s="94" customFormat="1" ht="16.5" thickBot="1" x14ac:dyDescent="0.3">
      <c r="A9" s="119"/>
      <c r="B9" s="119"/>
      <c r="C9" s="119"/>
      <c r="D9" s="119"/>
      <c r="E9" s="119"/>
      <c r="F9" s="119"/>
      <c r="G9" s="119"/>
      <c r="H9" s="24"/>
      <c r="I9" s="93" t="s">
        <v>19</v>
      </c>
      <c r="J9" s="9"/>
      <c r="K9" s="93" t="s">
        <v>19</v>
      </c>
      <c r="L9" s="9"/>
      <c r="M9" s="93" t="s">
        <v>18</v>
      </c>
      <c r="N9" s="93" t="s">
        <v>17</v>
      </c>
      <c r="O9" s="114"/>
    </row>
    <row r="10" spans="1:16" s="94" customFormat="1" ht="16.5" thickBot="1" x14ac:dyDescent="0.3">
      <c r="A10" s="115" t="s">
        <v>37</v>
      </c>
      <c r="B10" s="116"/>
      <c r="C10" s="116"/>
      <c r="D10" s="116"/>
      <c r="E10" s="116"/>
      <c r="F10" s="116"/>
      <c r="G10" s="116"/>
      <c r="H10" s="44"/>
      <c r="I10" s="25"/>
      <c r="J10" s="26"/>
      <c r="K10" s="27"/>
      <c r="L10" s="42">
        <v>54</v>
      </c>
      <c r="M10" s="28"/>
      <c r="N10" s="29"/>
      <c r="O10" s="114"/>
      <c r="P10" s="95"/>
    </row>
    <row r="11" spans="1:16" s="94" customFormat="1" ht="27" customHeight="1" x14ac:dyDescent="0.25">
      <c r="A11" s="10">
        <v>1</v>
      </c>
      <c r="B11" s="21" t="s">
        <v>49</v>
      </c>
      <c r="C11" s="19" t="s">
        <v>43</v>
      </c>
      <c r="D11" s="19" t="s">
        <v>44</v>
      </c>
      <c r="E11" s="19" t="s">
        <v>45</v>
      </c>
      <c r="F11" s="19" t="s">
        <v>46</v>
      </c>
      <c r="G11" s="16" t="s">
        <v>47</v>
      </c>
      <c r="H11" s="30">
        <v>43</v>
      </c>
      <c r="I11" s="96">
        <v>40</v>
      </c>
      <c r="J11" s="7">
        <v>9</v>
      </c>
      <c r="K11" s="96">
        <v>40</v>
      </c>
      <c r="L11" s="31">
        <v>49</v>
      </c>
      <c r="M11" s="96">
        <f t="shared" ref="M11:M17" si="0">20*L11/$L$10</f>
        <v>18.148148148148149</v>
      </c>
      <c r="N11" s="96">
        <f t="shared" ref="N11:N17" si="1">I11+K11+M11</f>
        <v>98.148148148148152</v>
      </c>
      <c r="O11" s="33" t="s">
        <v>48</v>
      </c>
    </row>
    <row r="12" spans="1:16" s="94" customFormat="1" ht="27" customHeight="1" x14ac:dyDescent="0.25">
      <c r="A12" s="10">
        <v>2</v>
      </c>
      <c r="B12" s="21" t="s">
        <v>50</v>
      </c>
      <c r="C12" s="19" t="s">
        <v>51</v>
      </c>
      <c r="D12" s="19" t="s">
        <v>52</v>
      </c>
      <c r="E12" s="19" t="s">
        <v>53</v>
      </c>
      <c r="F12" s="19" t="s">
        <v>46</v>
      </c>
      <c r="G12" s="16" t="s">
        <v>47</v>
      </c>
      <c r="H12" s="30">
        <v>46.8</v>
      </c>
      <c r="I12" s="96">
        <v>36.75</v>
      </c>
      <c r="J12" s="7">
        <v>8</v>
      </c>
      <c r="K12" s="96">
        <v>35.549999999999997</v>
      </c>
      <c r="L12" s="31">
        <v>45</v>
      </c>
      <c r="M12" s="96">
        <f t="shared" si="0"/>
        <v>16.666666666666668</v>
      </c>
      <c r="N12" s="96">
        <f t="shared" si="1"/>
        <v>88.966666666666669</v>
      </c>
      <c r="O12" s="33" t="s">
        <v>54</v>
      </c>
    </row>
    <row r="13" spans="1:16" s="94" customFormat="1" ht="27" customHeight="1" x14ac:dyDescent="0.25">
      <c r="A13" s="10">
        <v>3</v>
      </c>
      <c r="B13" s="21" t="s">
        <v>55</v>
      </c>
      <c r="C13" s="14" t="s">
        <v>56</v>
      </c>
      <c r="D13" s="14" t="s">
        <v>57</v>
      </c>
      <c r="E13" s="14" t="s">
        <v>58</v>
      </c>
      <c r="F13" s="14" t="s">
        <v>59</v>
      </c>
      <c r="G13" s="16" t="s">
        <v>47</v>
      </c>
      <c r="H13" s="30">
        <v>43.5</v>
      </c>
      <c r="I13" s="96">
        <v>39.54</v>
      </c>
      <c r="J13" s="7">
        <v>7.5</v>
      </c>
      <c r="K13" s="96">
        <v>33.33</v>
      </c>
      <c r="L13" s="31">
        <v>40</v>
      </c>
      <c r="M13" s="96">
        <f t="shared" si="0"/>
        <v>14.814814814814815</v>
      </c>
      <c r="N13" s="96">
        <f t="shared" si="1"/>
        <v>87.684814814814814</v>
      </c>
      <c r="O13" s="33" t="s">
        <v>54</v>
      </c>
    </row>
    <row r="14" spans="1:16" s="94" customFormat="1" ht="27" customHeight="1" x14ac:dyDescent="0.25">
      <c r="A14" s="10">
        <v>4</v>
      </c>
      <c r="B14" s="21" t="s">
        <v>60</v>
      </c>
      <c r="C14" s="18" t="s">
        <v>61</v>
      </c>
      <c r="D14" s="18" t="s">
        <v>62</v>
      </c>
      <c r="E14" s="14" t="s">
        <v>63</v>
      </c>
      <c r="F14" s="22" t="s">
        <v>64</v>
      </c>
      <c r="G14" s="16" t="s">
        <v>47</v>
      </c>
      <c r="H14" s="30">
        <v>46.5</v>
      </c>
      <c r="I14" s="96">
        <v>36.979999999999997</v>
      </c>
      <c r="J14" s="7">
        <v>8</v>
      </c>
      <c r="K14" s="96">
        <v>35.549999999999997</v>
      </c>
      <c r="L14" s="31">
        <v>36</v>
      </c>
      <c r="M14" s="96">
        <f t="shared" si="0"/>
        <v>13.333333333333334</v>
      </c>
      <c r="N14" s="96">
        <f t="shared" si="1"/>
        <v>85.86333333333333</v>
      </c>
      <c r="O14" s="63" t="s">
        <v>54</v>
      </c>
    </row>
    <row r="15" spans="1:16" s="11" customFormat="1" ht="27" customHeight="1" x14ac:dyDescent="0.2">
      <c r="A15" s="10">
        <v>5</v>
      </c>
      <c r="B15" s="21" t="s">
        <v>66</v>
      </c>
      <c r="C15" s="17" t="s">
        <v>67</v>
      </c>
      <c r="D15" s="17" t="s">
        <v>68</v>
      </c>
      <c r="E15" s="17" t="s">
        <v>69</v>
      </c>
      <c r="F15" s="17" t="s">
        <v>70</v>
      </c>
      <c r="G15" s="16" t="s">
        <v>47</v>
      </c>
      <c r="H15" s="30">
        <v>46.4</v>
      </c>
      <c r="I15" s="96">
        <v>37.06</v>
      </c>
      <c r="J15" s="7">
        <v>7.5</v>
      </c>
      <c r="K15" s="96">
        <v>33.33</v>
      </c>
      <c r="L15" s="31">
        <v>38</v>
      </c>
      <c r="M15" s="96">
        <f t="shared" si="0"/>
        <v>14.074074074074074</v>
      </c>
      <c r="N15" s="96">
        <f t="shared" si="1"/>
        <v>84.464074074074077</v>
      </c>
      <c r="O15" s="33" t="s">
        <v>65</v>
      </c>
    </row>
    <row r="16" spans="1:16" s="11" customFormat="1" ht="27" customHeight="1" x14ac:dyDescent="0.2">
      <c r="A16" s="10">
        <v>6</v>
      </c>
      <c r="B16" s="21" t="s">
        <v>71</v>
      </c>
      <c r="C16" s="16" t="s">
        <v>72</v>
      </c>
      <c r="D16" s="16" t="s">
        <v>73</v>
      </c>
      <c r="E16" s="16" t="s">
        <v>74</v>
      </c>
      <c r="F16" s="16" t="s">
        <v>59</v>
      </c>
      <c r="G16" s="16" t="s">
        <v>47</v>
      </c>
      <c r="H16" s="30">
        <v>46</v>
      </c>
      <c r="I16" s="96">
        <v>37.39</v>
      </c>
      <c r="J16" s="7">
        <v>7</v>
      </c>
      <c r="K16" s="96">
        <v>31.11</v>
      </c>
      <c r="L16" s="31">
        <v>42</v>
      </c>
      <c r="M16" s="96">
        <f t="shared" si="0"/>
        <v>15.555555555555555</v>
      </c>
      <c r="N16" s="96">
        <f t="shared" si="1"/>
        <v>84.055555555555557</v>
      </c>
      <c r="O16" s="33" t="s">
        <v>65</v>
      </c>
    </row>
    <row r="17" spans="1:15" s="11" customFormat="1" ht="27" customHeight="1" x14ac:dyDescent="0.2">
      <c r="A17" s="10">
        <v>7</v>
      </c>
      <c r="B17" s="21" t="s">
        <v>75</v>
      </c>
      <c r="C17" s="16" t="s">
        <v>76</v>
      </c>
      <c r="D17" s="16" t="s">
        <v>77</v>
      </c>
      <c r="E17" s="16" t="s">
        <v>45</v>
      </c>
      <c r="F17" s="16" t="s">
        <v>46</v>
      </c>
      <c r="G17" s="16" t="s">
        <v>47</v>
      </c>
      <c r="H17" s="30">
        <v>49.8</v>
      </c>
      <c r="I17" s="96">
        <v>34.53</v>
      </c>
      <c r="J17" s="32">
        <v>8</v>
      </c>
      <c r="K17" s="96">
        <v>35.549999999999997</v>
      </c>
      <c r="L17" s="31">
        <v>36</v>
      </c>
      <c r="M17" s="96">
        <f t="shared" si="0"/>
        <v>13.333333333333334</v>
      </c>
      <c r="N17" s="96">
        <f t="shared" si="1"/>
        <v>83.413333333333327</v>
      </c>
      <c r="O17" s="33" t="s">
        <v>65</v>
      </c>
    </row>
    <row r="18" spans="1:15" s="11" customFormat="1" ht="27" customHeight="1" x14ac:dyDescent="0.2">
      <c r="A18" s="10">
        <v>8</v>
      </c>
      <c r="B18" s="21" t="s">
        <v>78</v>
      </c>
      <c r="C18" s="14" t="s">
        <v>79</v>
      </c>
      <c r="D18" s="14" t="s">
        <v>80</v>
      </c>
      <c r="E18" s="14" t="s">
        <v>81</v>
      </c>
      <c r="F18" s="14" t="s">
        <v>59</v>
      </c>
      <c r="G18" s="16" t="s">
        <v>47</v>
      </c>
      <c r="H18" s="43">
        <v>43</v>
      </c>
      <c r="I18" s="96">
        <v>40</v>
      </c>
      <c r="J18" s="7">
        <v>6.5</v>
      </c>
      <c r="K18" s="96">
        <v>28.88</v>
      </c>
      <c r="L18" s="41">
        <v>39</v>
      </c>
      <c r="M18" s="96">
        <f>20*L18/$L$10</f>
        <v>14.444444444444445</v>
      </c>
      <c r="N18" s="96">
        <f>I18+K18+M18</f>
        <v>83.324444444444438</v>
      </c>
      <c r="O18" s="96" t="s">
        <v>65</v>
      </c>
    </row>
    <row r="19" spans="1:15" s="11" customFormat="1" ht="27" customHeight="1" x14ac:dyDescent="0.2">
      <c r="A19" s="10">
        <v>9</v>
      </c>
      <c r="B19" s="21" t="s">
        <v>82</v>
      </c>
      <c r="C19" s="17" t="s">
        <v>83</v>
      </c>
      <c r="D19" s="17" t="s">
        <v>84</v>
      </c>
      <c r="E19" s="17" t="s">
        <v>85</v>
      </c>
      <c r="F19" s="17" t="s">
        <v>46</v>
      </c>
      <c r="G19" s="16" t="s">
        <v>47</v>
      </c>
      <c r="H19" s="30">
        <v>47.1</v>
      </c>
      <c r="I19" s="96">
        <v>36.51</v>
      </c>
      <c r="J19" s="7">
        <v>7.5</v>
      </c>
      <c r="K19" s="96">
        <v>33.33</v>
      </c>
      <c r="L19" s="31">
        <v>35</v>
      </c>
      <c r="M19" s="96">
        <f t="shared" ref="M19:M26" si="2">20*L19/$L$10</f>
        <v>12.962962962962964</v>
      </c>
      <c r="N19" s="96">
        <f t="shared" ref="N19:N26" si="3">I19+K19+M19</f>
        <v>82.802962962962965</v>
      </c>
      <c r="O19" s="33" t="s">
        <v>65</v>
      </c>
    </row>
    <row r="20" spans="1:15" s="11" customFormat="1" ht="27" customHeight="1" x14ac:dyDescent="0.2">
      <c r="A20" s="10">
        <v>10</v>
      </c>
      <c r="B20" s="21" t="s">
        <v>86</v>
      </c>
      <c r="C20" s="14" t="s">
        <v>87</v>
      </c>
      <c r="D20" s="14" t="s">
        <v>77</v>
      </c>
      <c r="E20" s="14" t="s">
        <v>85</v>
      </c>
      <c r="F20" s="14" t="s">
        <v>88</v>
      </c>
      <c r="G20" s="16" t="s">
        <v>47</v>
      </c>
      <c r="H20" s="30">
        <v>45.5</v>
      </c>
      <c r="I20" s="96">
        <v>37.799999999999997</v>
      </c>
      <c r="J20" s="7">
        <v>7</v>
      </c>
      <c r="K20" s="96">
        <v>31.11</v>
      </c>
      <c r="L20" s="31">
        <v>37</v>
      </c>
      <c r="M20" s="96">
        <f t="shared" si="2"/>
        <v>13.703703703703704</v>
      </c>
      <c r="N20" s="96">
        <f t="shared" si="3"/>
        <v>82.613703703703706</v>
      </c>
      <c r="O20" s="33" t="s">
        <v>65</v>
      </c>
    </row>
    <row r="21" spans="1:15" s="11" customFormat="1" ht="27" customHeight="1" x14ac:dyDescent="0.2">
      <c r="A21" s="10">
        <v>11</v>
      </c>
      <c r="B21" s="21" t="s">
        <v>89</v>
      </c>
      <c r="C21" s="17" t="s">
        <v>90</v>
      </c>
      <c r="D21" s="17" t="s">
        <v>91</v>
      </c>
      <c r="E21" s="17" t="s">
        <v>92</v>
      </c>
      <c r="F21" s="17" t="s">
        <v>59</v>
      </c>
      <c r="G21" s="16" t="s">
        <v>47</v>
      </c>
      <c r="H21" s="30">
        <v>46.7</v>
      </c>
      <c r="I21" s="96">
        <v>36.83</v>
      </c>
      <c r="J21" s="7">
        <v>7</v>
      </c>
      <c r="K21" s="96">
        <v>31.11</v>
      </c>
      <c r="L21" s="31">
        <v>38</v>
      </c>
      <c r="M21" s="96">
        <f t="shared" si="2"/>
        <v>14.074074074074074</v>
      </c>
      <c r="N21" s="96">
        <f t="shared" si="3"/>
        <v>82.014074074074074</v>
      </c>
      <c r="O21" s="33" t="s">
        <v>65</v>
      </c>
    </row>
    <row r="22" spans="1:15" s="11" customFormat="1" ht="27" customHeight="1" x14ac:dyDescent="0.2">
      <c r="A22" s="10">
        <v>12</v>
      </c>
      <c r="B22" s="21" t="s">
        <v>93</v>
      </c>
      <c r="C22" s="17" t="s">
        <v>94</v>
      </c>
      <c r="D22" s="17" t="s">
        <v>95</v>
      </c>
      <c r="E22" s="17" t="s">
        <v>85</v>
      </c>
      <c r="F22" s="17" t="s">
        <v>64</v>
      </c>
      <c r="G22" s="16" t="s">
        <v>47</v>
      </c>
      <c r="H22" s="30">
        <v>47.8</v>
      </c>
      <c r="I22" s="96">
        <v>35.979999999999997</v>
      </c>
      <c r="J22" s="7">
        <v>7</v>
      </c>
      <c r="K22" s="96">
        <v>31.11</v>
      </c>
      <c r="L22" s="31">
        <v>38</v>
      </c>
      <c r="M22" s="96">
        <f t="shared" si="2"/>
        <v>14.074074074074074</v>
      </c>
      <c r="N22" s="96">
        <f t="shared" si="3"/>
        <v>81.16407407407408</v>
      </c>
      <c r="O22" s="33" t="s">
        <v>65</v>
      </c>
    </row>
    <row r="23" spans="1:15" s="11" customFormat="1" ht="27" customHeight="1" x14ac:dyDescent="0.2">
      <c r="A23" s="10">
        <v>13</v>
      </c>
      <c r="B23" s="21" t="s">
        <v>96</v>
      </c>
      <c r="C23" s="17" t="s">
        <v>97</v>
      </c>
      <c r="D23" s="17" t="s">
        <v>98</v>
      </c>
      <c r="E23" s="17" t="s">
        <v>99</v>
      </c>
      <c r="F23" s="17" t="s">
        <v>59</v>
      </c>
      <c r="G23" s="16" t="s">
        <v>47</v>
      </c>
      <c r="H23" s="30">
        <v>46</v>
      </c>
      <c r="I23" s="96">
        <v>37.39</v>
      </c>
      <c r="J23" s="7">
        <v>6.5</v>
      </c>
      <c r="K23" s="96">
        <v>28.88</v>
      </c>
      <c r="L23" s="31">
        <v>39</v>
      </c>
      <c r="M23" s="96">
        <f t="shared" si="2"/>
        <v>14.444444444444445</v>
      </c>
      <c r="N23" s="96">
        <f t="shared" si="3"/>
        <v>80.714444444444439</v>
      </c>
      <c r="O23" s="33" t="s">
        <v>65</v>
      </c>
    </row>
    <row r="24" spans="1:15" s="11" customFormat="1" ht="27" customHeight="1" x14ac:dyDescent="0.2">
      <c r="A24" s="10">
        <v>14</v>
      </c>
      <c r="B24" s="21" t="s">
        <v>100</v>
      </c>
      <c r="C24" s="14" t="s">
        <v>101</v>
      </c>
      <c r="D24" s="14" t="s">
        <v>98</v>
      </c>
      <c r="E24" s="14" t="s">
        <v>102</v>
      </c>
      <c r="F24" s="23" t="s">
        <v>46</v>
      </c>
      <c r="G24" s="16" t="s">
        <v>47</v>
      </c>
      <c r="H24" s="30">
        <v>47</v>
      </c>
      <c r="I24" s="96">
        <v>36.590000000000003</v>
      </c>
      <c r="J24" s="7">
        <v>6</v>
      </c>
      <c r="K24" s="96">
        <v>26.66</v>
      </c>
      <c r="L24" s="31">
        <v>46</v>
      </c>
      <c r="M24" s="96">
        <f t="shared" si="2"/>
        <v>17.037037037037038</v>
      </c>
      <c r="N24" s="96">
        <f t="shared" si="3"/>
        <v>80.287037037037038</v>
      </c>
      <c r="O24" s="33" t="s">
        <v>65</v>
      </c>
    </row>
    <row r="25" spans="1:15" s="11" customFormat="1" ht="27" customHeight="1" x14ac:dyDescent="0.2">
      <c r="A25" s="10">
        <v>15</v>
      </c>
      <c r="B25" s="21" t="s">
        <v>103</v>
      </c>
      <c r="C25" s="15" t="s">
        <v>104</v>
      </c>
      <c r="D25" s="15" t="s">
        <v>105</v>
      </c>
      <c r="E25" s="15" t="s">
        <v>45</v>
      </c>
      <c r="F25" s="15" t="s">
        <v>64</v>
      </c>
      <c r="G25" s="16" t="s">
        <v>47</v>
      </c>
      <c r="H25" s="30">
        <v>45.7</v>
      </c>
      <c r="I25" s="96">
        <v>37.630000000000003</v>
      </c>
      <c r="J25" s="7">
        <v>6.5</v>
      </c>
      <c r="K25" s="96">
        <v>28.88</v>
      </c>
      <c r="L25" s="31">
        <v>37</v>
      </c>
      <c r="M25" s="96">
        <f t="shared" si="2"/>
        <v>13.703703703703704</v>
      </c>
      <c r="N25" s="96">
        <f t="shared" si="3"/>
        <v>80.213703703703715</v>
      </c>
      <c r="O25" s="33" t="s">
        <v>65</v>
      </c>
    </row>
    <row r="26" spans="1:15" s="11" customFormat="1" ht="27" customHeight="1" x14ac:dyDescent="0.2">
      <c r="A26" s="10">
        <v>16</v>
      </c>
      <c r="B26" s="21" t="s">
        <v>106</v>
      </c>
      <c r="C26" s="17" t="s">
        <v>107</v>
      </c>
      <c r="D26" s="17" t="s">
        <v>108</v>
      </c>
      <c r="E26" s="17" t="s">
        <v>109</v>
      </c>
      <c r="F26" s="17" t="s">
        <v>59</v>
      </c>
      <c r="G26" s="16" t="s">
        <v>47</v>
      </c>
      <c r="H26" s="30">
        <v>46.8</v>
      </c>
      <c r="I26" s="96">
        <v>36.75</v>
      </c>
      <c r="J26" s="7">
        <v>6.5</v>
      </c>
      <c r="K26" s="96">
        <v>28.88</v>
      </c>
      <c r="L26" s="31">
        <v>37</v>
      </c>
      <c r="M26" s="96">
        <f t="shared" si="2"/>
        <v>13.703703703703704</v>
      </c>
      <c r="N26" s="96">
        <f t="shared" si="3"/>
        <v>79.333703703703705</v>
      </c>
      <c r="O26" s="33" t="s">
        <v>65</v>
      </c>
    </row>
    <row r="27" spans="1:15" s="11" customFormat="1" ht="27" customHeight="1" x14ac:dyDescent="0.2">
      <c r="A27" s="10">
        <v>17</v>
      </c>
      <c r="B27" s="21"/>
      <c r="C27" s="17"/>
      <c r="D27" s="17"/>
      <c r="E27" s="17"/>
      <c r="F27" s="17"/>
      <c r="G27" s="16"/>
      <c r="H27" s="30"/>
      <c r="I27" s="93" t="e">
        <f t="shared" ref="I27:I47" si="4">40*$H$10/H27</f>
        <v>#DIV/0!</v>
      </c>
      <c r="J27" s="7"/>
      <c r="K27" s="93" t="e">
        <f t="shared" ref="K27:K47" si="5">40*J27/$J$10</f>
        <v>#DIV/0!</v>
      </c>
      <c r="L27" s="31"/>
      <c r="M27" s="93">
        <f t="shared" ref="M27:M47" si="6">20*L27/$L$10</f>
        <v>0</v>
      </c>
      <c r="N27" s="93" t="e">
        <f t="shared" ref="N27:N47" si="7">I27+K27+M27</f>
        <v>#DIV/0!</v>
      </c>
      <c r="O27" s="33"/>
    </row>
    <row r="28" spans="1:15" s="11" customFormat="1" ht="27" customHeight="1" x14ac:dyDescent="0.2">
      <c r="A28" s="10">
        <v>18</v>
      </c>
      <c r="B28" s="21"/>
      <c r="C28" s="17"/>
      <c r="D28" s="17"/>
      <c r="E28" s="17"/>
      <c r="F28" s="17"/>
      <c r="G28" s="16"/>
      <c r="H28" s="30"/>
      <c r="I28" s="93" t="e">
        <f t="shared" si="4"/>
        <v>#DIV/0!</v>
      </c>
      <c r="J28" s="7"/>
      <c r="K28" s="93" t="e">
        <f t="shared" si="5"/>
        <v>#DIV/0!</v>
      </c>
      <c r="L28" s="31"/>
      <c r="M28" s="93">
        <f t="shared" si="6"/>
        <v>0</v>
      </c>
      <c r="N28" s="93" t="e">
        <f t="shared" si="7"/>
        <v>#DIV/0!</v>
      </c>
      <c r="O28" s="33"/>
    </row>
    <row r="29" spans="1:15" s="11" customFormat="1" ht="27" customHeight="1" x14ac:dyDescent="0.2">
      <c r="A29" s="10">
        <v>19</v>
      </c>
      <c r="B29" s="21"/>
      <c r="C29" s="17"/>
      <c r="D29" s="17"/>
      <c r="E29" s="17"/>
      <c r="F29" s="17"/>
      <c r="G29" s="16"/>
      <c r="H29" s="30"/>
      <c r="I29" s="93" t="e">
        <f t="shared" si="4"/>
        <v>#DIV/0!</v>
      </c>
      <c r="J29" s="7"/>
      <c r="K29" s="93" t="e">
        <f t="shared" si="5"/>
        <v>#DIV/0!</v>
      </c>
      <c r="L29" s="31"/>
      <c r="M29" s="93">
        <f t="shared" si="6"/>
        <v>0</v>
      </c>
      <c r="N29" s="93" t="e">
        <f t="shared" si="7"/>
        <v>#DIV/0!</v>
      </c>
      <c r="O29" s="33"/>
    </row>
    <row r="30" spans="1:15" s="11" customFormat="1" ht="27" customHeight="1" x14ac:dyDescent="0.2">
      <c r="A30" s="10">
        <v>20</v>
      </c>
      <c r="B30" s="21"/>
      <c r="C30" s="17"/>
      <c r="D30" s="17"/>
      <c r="E30" s="17"/>
      <c r="F30" s="17"/>
      <c r="G30" s="16"/>
      <c r="H30" s="30"/>
      <c r="I30" s="93" t="e">
        <f t="shared" si="4"/>
        <v>#DIV/0!</v>
      </c>
      <c r="J30" s="7"/>
      <c r="K30" s="93" t="e">
        <f t="shared" si="5"/>
        <v>#DIV/0!</v>
      </c>
      <c r="L30" s="31"/>
      <c r="M30" s="93">
        <f t="shared" si="6"/>
        <v>0</v>
      </c>
      <c r="N30" s="93" t="e">
        <f t="shared" si="7"/>
        <v>#DIV/0!</v>
      </c>
      <c r="O30" s="33"/>
    </row>
    <row r="31" spans="1:15" s="11" customFormat="1" ht="27" customHeight="1" x14ac:dyDescent="0.2">
      <c r="A31" s="10">
        <v>21</v>
      </c>
      <c r="B31" s="21"/>
      <c r="C31" s="17"/>
      <c r="D31" s="17"/>
      <c r="E31" s="17"/>
      <c r="F31" s="17"/>
      <c r="G31" s="16"/>
      <c r="H31" s="30"/>
      <c r="I31" s="93" t="e">
        <f t="shared" si="4"/>
        <v>#DIV/0!</v>
      </c>
      <c r="J31" s="7"/>
      <c r="K31" s="93" t="e">
        <f t="shared" si="5"/>
        <v>#DIV/0!</v>
      </c>
      <c r="L31" s="31"/>
      <c r="M31" s="93">
        <f t="shared" si="6"/>
        <v>0</v>
      </c>
      <c r="N31" s="93" t="e">
        <f t="shared" si="7"/>
        <v>#DIV/0!</v>
      </c>
      <c r="O31" s="33"/>
    </row>
    <row r="32" spans="1:15" s="11" customFormat="1" ht="27" customHeight="1" x14ac:dyDescent="0.2">
      <c r="A32" s="10">
        <v>22</v>
      </c>
      <c r="B32" s="21"/>
      <c r="C32" s="17"/>
      <c r="D32" s="17"/>
      <c r="E32" s="17"/>
      <c r="F32" s="17"/>
      <c r="G32" s="16"/>
      <c r="H32" s="30"/>
      <c r="I32" s="93" t="e">
        <f t="shared" si="4"/>
        <v>#DIV/0!</v>
      </c>
      <c r="J32" s="7"/>
      <c r="K32" s="93" t="e">
        <f t="shared" si="5"/>
        <v>#DIV/0!</v>
      </c>
      <c r="L32" s="31"/>
      <c r="M32" s="93">
        <f t="shared" si="6"/>
        <v>0</v>
      </c>
      <c r="N32" s="93" t="e">
        <f t="shared" si="7"/>
        <v>#DIV/0!</v>
      </c>
      <c r="O32" s="33"/>
    </row>
    <row r="33" spans="1:15" s="11" customFormat="1" ht="27" customHeight="1" x14ac:dyDescent="0.2">
      <c r="A33" s="10">
        <v>23</v>
      </c>
      <c r="B33" s="21"/>
      <c r="C33" s="17"/>
      <c r="D33" s="17"/>
      <c r="E33" s="17"/>
      <c r="F33" s="17"/>
      <c r="G33" s="16"/>
      <c r="H33" s="30"/>
      <c r="I33" s="93" t="e">
        <f t="shared" si="4"/>
        <v>#DIV/0!</v>
      </c>
      <c r="J33" s="7"/>
      <c r="K33" s="93" t="e">
        <f t="shared" si="5"/>
        <v>#DIV/0!</v>
      </c>
      <c r="L33" s="31"/>
      <c r="M33" s="93">
        <f t="shared" si="6"/>
        <v>0</v>
      </c>
      <c r="N33" s="93" t="e">
        <f t="shared" si="7"/>
        <v>#DIV/0!</v>
      </c>
      <c r="O33" s="33"/>
    </row>
    <row r="34" spans="1:15" s="11" customFormat="1" ht="27" customHeight="1" x14ac:dyDescent="0.2">
      <c r="A34" s="10">
        <v>24</v>
      </c>
      <c r="B34" s="21"/>
      <c r="C34" s="17"/>
      <c r="D34" s="17"/>
      <c r="E34" s="17"/>
      <c r="F34" s="17"/>
      <c r="G34" s="16"/>
      <c r="H34" s="30"/>
      <c r="I34" s="93" t="e">
        <f t="shared" si="4"/>
        <v>#DIV/0!</v>
      </c>
      <c r="J34" s="7"/>
      <c r="K34" s="93" t="e">
        <f t="shared" si="5"/>
        <v>#DIV/0!</v>
      </c>
      <c r="L34" s="31"/>
      <c r="M34" s="93">
        <f t="shared" si="6"/>
        <v>0</v>
      </c>
      <c r="N34" s="93" t="e">
        <f t="shared" si="7"/>
        <v>#DIV/0!</v>
      </c>
      <c r="O34" s="33"/>
    </row>
    <row r="35" spans="1:15" s="11" customFormat="1" ht="27" customHeight="1" x14ac:dyDescent="0.2">
      <c r="A35" s="10">
        <v>25</v>
      </c>
      <c r="B35" s="21"/>
      <c r="C35" s="17"/>
      <c r="D35" s="17"/>
      <c r="E35" s="17"/>
      <c r="F35" s="17"/>
      <c r="G35" s="16"/>
      <c r="H35" s="30"/>
      <c r="I35" s="93" t="e">
        <f t="shared" si="4"/>
        <v>#DIV/0!</v>
      </c>
      <c r="J35" s="7"/>
      <c r="K35" s="93" t="e">
        <f t="shared" si="5"/>
        <v>#DIV/0!</v>
      </c>
      <c r="L35" s="31"/>
      <c r="M35" s="93">
        <f t="shared" si="6"/>
        <v>0</v>
      </c>
      <c r="N35" s="93" t="e">
        <f t="shared" si="7"/>
        <v>#DIV/0!</v>
      </c>
      <c r="O35" s="33"/>
    </row>
    <row r="36" spans="1:15" s="11" customFormat="1" ht="27" customHeight="1" x14ac:dyDescent="0.2">
      <c r="A36" s="10">
        <v>26</v>
      </c>
      <c r="B36" s="21"/>
      <c r="C36" s="17"/>
      <c r="D36" s="17"/>
      <c r="E36" s="17"/>
      <c r="F36" s="17"/>
      <c r="G36" s="16"/>
      <c r="H36" s="30"/>
      <c r="I36" s="93" t="e">
        <f t="shared" si="4"/>
        <v>#DIV/0!</v>
      </c>
      <c r="J36" s="7"/>
      <c r="K36" s="93" t="e">
        <f t="shared" si="5"/>
        <v>#DIV/0!</v>
      </c>
      <c r="L36" s="31"/>
      <c r="M36" s="93">
        <f t="shared" si="6"/>
        <v>0</v>
      </c>
      <c r="N36" s="93" t="e">
        <f t="shared" si="7"/>
        <v>#DIV/0!</v>
      </c>
      <c r="O36" s="33"/>
    </row>
    <row r="37" spans="1:15" s="11" customFormat="1" ht="27" customHeight="1" x14ac:dyDescent="0.2">
      <c r="A37" s="10">
        <v>27</v>
      </c>
      <c r="B37" s="21"/>
      <c r="C37" s="17"/>
      <c r="D37" s="17"/>
      <c r="E37" s="17"/>
      <c r="F37" s="17"/>
      <c r="G37" s="16"/>
      <c r="H37" s="30"/>
      <c r="I37" s="93" t="e">
        <f t="shared" si="4"/>
        <v>#DIV/0!</v>
      </c>
      <c r="J37" s="7"/>
      <c r="K37" s="93" t="e">
        <f t="shared" si="5"/>
        <v>#DIV/0!</v>
      </c>
      <c r="L37" s="31"/>
      <c r="M37" s="93">
        <f t="shared" si="6"/>
        <v>0</v>
      </c>
      <c r="N37" s="93" t="e">
        <f t="shared" si="7"/>
        <v>#DIV/0!</v>
      </c>
      <c r="O37" s="33"/>
    </row>
    <row r="38" spans="1:15" s="11" customFormat="1" ht="27" customHeight="1" x14ac:dyDescent="0.2">
      <c r="A38" s="10">
        <v>28</v>
      </c>
      <c r="B38" s="21"/>
      <c r="C38" s="17"/>
      <c r="D38" s="17"/>
      <c r="E38" s="17"/>
      <c r="F38" s="17"/>
      <c r="G38" s="16"/>
      <c r="H38" s="30"/>
      <c r="I38" s="93" t="e">
        <f t="shared" si="4"/>
        <v>#DIV/0!</v>
      </c>
      <c r="J38" s="7"/>
      <c r="K38" s="93" t="e">
        <f t="shared" si="5"/>
        <v>#DIV/0!</v>
      </c>
      <c r="L38" s="31"/>
      <c r="M38" s="93">
        <f t="shared" si="6"/>
        <v>0</v>
      </c>
      <c r="N38" s="93" t="e">
        <f t="shared" si="7"/>
        <v>#DIV/0!</v>
      </c>
      <c r="O38" s="33"/>
    </row>
    <row r="39" spans="1:15" s="11" customFormat="1" ht="27" customHeight="1" x14ac:dyDescent="0.2">
      <c r="A39" s="10">
        <v>29</v>
      </c>
      <c r="B39" s="21"/>
      <c r="C39" s="17"/>
      <c r="D39" s="17"/>
      <c r="E39" s="17"/>
      <c r="F39" s="17"/>
      <c r="G39" s="16"/>
      <c r="H39" s="30"/>
      <c r="I39" s="93" t="e">
        <f t="shared" si="4"/>
        <v>#DIV/0!</v>
      </c>
      <c r="J39" s="7"/>
      <c r="K39" s="93" t="e">
        <f t="shared" si="5"/>
        <v>#DIV/0!</v>
      </c>
      <c r="L39" s="31"/>
      <c r="M39" s="93">
        <f t="shared" si="6"/>
        <v>0</v>
      </c>
      <c r="N39" s="93" t="e">
        <f t="shared" si="7"/>
        <v>#DIV/0!</v>
      </c>
      <c r="O39" s="33"/>
    </row>
    <row r="40" spans="1:15" s="11" customFormat="1" ht="27" customHeight="1" x14ac:dyDescent="0.2">
      <c r="A40" s="10">
        <v>30</v>
      </c>
      <c r="B40" s="21"/>
      <c r="C40" s="17"/>
      <c r="D40" s="17"/>
      <c r="E40" s="17"/>
      <c r="F40" s="17"/>
      <c r="G40" s="16"/>
      <c r="H40" s="30"/>
      <c r="I40" s="93" t="e">
        <f t="shared" si="4"/>
        <v>#DIV/0!</v>
      </c>
      <c r="J40" s="7"/>
      <c r="K40" s="93" t="e">
        <f t="shared" si="5"/>
        <v>#DIV/0!</v>
      </c>
      <c r="L40" s="31"/>
      <c r="M40" s="93">
        <f t="shared" si="6"/>
        <v>0</v>
      </c>
      <c r="N40" s="93" t="e">
        <f t="shared" si="7"/>
        <v>#DIV/0!</v>
      </c>
      <c r="O40" s="33"/>
    </row>
    <row r="41" spans="1:15" s="11" customFormat="1" ht="27" customHeight="1" x14ac:dyDescent="0.2">
      <c r="A41" s="10">
        <v>31</v>
      </c>
      <c r="B41" s="21"/>
      <c r="C41" s="17"/>
      <c r="D41" s="17"/>
      <c r="E41" s="17"/>
      <c r="F41" s="17"/>
      <c r="G41" s="16"/>
      <c r="H41" s="30"/>
      <c r="I41" s="93" t="e">
        <f t="shared" si="4"/>
        <v>#DIV/0!</v>
      </c>
      <c r="J41" s="7"/>
      <c r="K41" s="93" t="e">
        <f t="shared" si="5"/>
        <v>#DIV/0!</v>
      </c>
      <c r="L41" s="31"/>
      <c r="M41" s="93">
        <f t="shared" si="6"/>
        <v>0</v>
      </c>
      <c r="N41" s="93" t="e">
        <f t="shared" si="7"/>
        <v>#DIV/0!</v>
      </c>
      <c r="O41" s="33"/>
    </row>
    <row r="42" spans="1:15" s="11" customFormat="1" ht="27" customHeight="1" x14ac:dyDescent="0.2">
      <c r="A42" s="10">
        <v>32</v>
      </c>
      <c r="B42" s="21"/>
      <c r="C42" s="17"/>
      <c r="D42" s="17"/>
      <c r="E42" s="17"/>
      <c r="F42" s="17"/>
      <c r="G42" s="16"/>
      <c r="H42" s="30"/>
      <c r="I42" s="93" t="e">
        <f t="shared" si="4"/>
        <v>#DIV/0!</v>
      </c>
      <c r="J42" s="7"/>
      <c r="K42" s="93" t="e">
        <f t="shared" si="5"/>
        <v>#DIV/0!</v>
      </c>
      <c r="L42" s="31"/>
      <c r="M42" s="93">
        <f t="shared" si="6"/>
        <v>0</v>
      </c>
      <c r="N42" s="93" t="e">
        <f t="shared" si="7"/>
        <v>#DIV/0!</v>
      </c>
      <c r="O42" s="33"/>
    </row>
    <row r="43" spans="1:15" s="11" customFormat="1" ht="27" customHeight="1" x14ac:dyDescent="0.2">
      <c r="A43" s="10">
        <v>33</v>
      </c>
      <c r="B43" s="21"/>
      <c r="C43" s="17"/>
      <c r="D43" s="17"/>
      <c r="E43" s="17"/>
      <c r="F43" s="17"/>
      <c r="G43" s="16"/>
      <c r="H43" s="30"/>
      <c r="I43" s="93" t="e">
        <f t="shared" si="4"/>
        <v>#DIV/0!</v>
      </c>
      <c r="J43" s="7"/>
      <c r="K43" s="93" t="e">
        <f t="shared" si="5"/>
        <v>#DIV/0!</v>
      </c>
      <c r="L43" s="31"/>
      <c r="M43" s="93">
        <f t="shared" si="6"/>
        <v>0</v>
      </c>
      <c r="N43" s="93" t="e">
        <f t="shared" si="7"/>
        <v>#DIV/0!</v>
      </c>
      <c r="O43" s="33"/>
    </row>
    <row r="44" spans="1:15" s="11" customFormat="1" ht="27" customHeight="1" x14ac:dyDescent="0.2">
      <c r="A44" s="10">
        <v>34</v>
      </c>
      <c r="B44" s="21"/>
      <c r="C44" s="17"/>
      <c r="D44" s="17"/>
      <c r="E44" s="17"/>
      <c r="F44" s="17"/>
      <c r="G44" s="16"/>
      <c r="H44" s="30"/>
      <c r="I44" s="93" t="e">
        <f t="shared" si="4"/>
        <v>#DIV/0!</v>
      </c>
      <c r="J44" s="7"/>
      <c r="K44" s="93" t="e">
        <f t="shared" si="5"/>
        <v>#DIV/0!</v>
      </c>
      <c r="L44" s="31"/>
      <c r="M44" s="93">
        <f t="shared" si="6"/>
        <v>0</v>
      </c>
      <c r="N44" s="93" t="e">
        <f t="shared" si="7"/>
        <v>#DIV/0!</v>
      </c>
      <c r="O44" s="33"/>
    </row>
    <row r="45" spans="1:15" s="11" customFormat="1" ht="27" customHeight="1" x14ac:dyDescent="0.2">
      <c r="A45" s="10">
        <v>35</v>
      </c>
      <c r="B45" s="21"/>
      <c r="C45" s="16"/>
      <c r="D45" s="16"/>
      <c r="E45" s="16"/>
      <c r="F45" s="16"/>
      <c r="G45" s="16"/>
      <c r="H45" s="30"/>
      <c r="I45" s="93" t="e">
        <f t="shared" si="4"/>
        <v>#DIV/0!</v>
      </c>
      <c r="J45" s="7"/>
      <c r="K45" s="93" t="e">
        <f t="shared" si="5"/>
        <v>#DIV/0!</v>
      </c>
      <c r="L45" s="31"/>
      <c r="M45" s="93">
        <f t="shared" si="6"/>
        <v>0</v>
      </c>
      <c r="N45" s="93" t="e">
        <f t="shared" si="7"/>
        <v>#DIV/0!</v>
      </c>
      <c r="O45" s="33"/>
    </row>
    <row r="46" spans="1:15" s="11" customFormat="1" ht="27" customHeight="1" x14ac:dyDescent="0.2">
      <c r="A46" s="10">
        <v>36</v>
      </c>
      <c r="B46" s="21"/>
      <c r="C46" s="20"/>
      <c r="D46" s="20"/>
      <c r="E46" s="20"/>
      <c r="F46" s="20"/>
      <c r="G46" s="16"/>
      <c r="H46" s="30"/>
      <c r="I46" s="93" t="e">
        <f t="shared" si="4"/>
        <v>#DIV/0!</v>
      </c>
      <c r="J46" s="7"/>
      <c r="K46" s="93" t="e">
        <f t="shared" si="5"/>
        <v>#DIV/0!</v>
      </c>
      <c r="L46" s="31"/>
      <c r="M46" s="93">
        <f t="shared" si="6"/>
        <v>0</v>
      </c>
      <c r="N46" s="93" t="e">
        <f t="shared" si="7"/>
        <v>#DIV/0!</v>
      </c>
      <c r="O46" s="33"/>
    </row>
    <row r="47" spans="1:15" s="11" customFormat="1" ht="27" customHeight="1" x14ac:dyDescent="0.2">
      <c r="A47" s="10">
        <v>37</v>
      </c>
      <c r="B47" s="21"/>
      <c r="C47" s="14"/>
      <c r="D47" s="14"/>
      <c r="E47" s="14"/>
      <c r="F47" s="14"/>
      <c r="G47" s="16"/>
      <c r="H47" s="30"/>
      <c r="I47" s="93" t="e">
        <f t="shared" si="4"/>
        <v>#DIV/0!</v>
      </c>
      <c r="J47" s="7"/>
      <c r="K47" s="93" t="e">
        <f t="shared" si="5"/>
        <v>#DIV/0!</v>
      </c>
      <c r="L47" s="31"/>
      <c r="M47" s="93">
        <f t="shared" si="6"/>
        <v>0</v>
      </c>
      <c r="N47" s="93" t="e">
        <f t="shared" si="7"/>
        <v>#DIV/0!</v>
      </c>
      <c r="O47" s="33"/>
    </row>
    <row r="48" spans="1:15" ht="16.5" thickBot="1" x14ac:dyDescent="0.3">
      <c r="A48" s="12"/>
      <c r="B48" s="12"/>
      <c r="C48" s="12"/>
      <c r="D48" s="12"/>
      <c r="E48" s="12"/>
    </row>
    <row r="49" spans="1:16" s="45" customFormat="1" ht="15.75" customHeight="1" x14ac:dyDescent="0.25">
      <c r="A49" s="75"/>
      <c r="B49" s="75"/>
      <c r="C49" s="76" t="s">
        <v>21</v>
      </c>
      <c r="D49" s="77"/>
      <c r="E49" s="77"/>
      <c r="F49" s="77"/>
      <c r="G49" s="77"/>
      <c r="H49" s="78">
        <v>98.15</v>
      </c>
      <c r="I49" s="77"/>
      <c r="J49" s="47"/>
      <c r="K49" s="47"/>
      <c r="L49" s="47"/>
      <c r="M49" s="47"/>
      <c r="N49" s="47"/>
      <c r="O49" s="48"/>
      <c r="P49" s="47"/>
    </row>
    <row r="50" spans="1:16" s="45" customFormat="1" ht="16.5" thickBot="1" x14ac:dyDescent="0.3">
      <c r="A50" s="75"/>
      <c r="B50" s="75"/>
      <c r="C50" s="75"/>
      <c r="D50" s="75"/>
      <c r="E50" s="75"/>
      <c r="F50" s="92"/>
      <c r="G50" s="50"/>
      <c r="H50" s="47"/>
      <c r="I50" s="47"/>
      <c r="J50" s="47"/>
      <c r="K50" s="47"/>
      <c r="L50" s="47"/>
      <c r="M50" s="47"/>
      <c r="N50" s="47"/>
      <c r="O50" s="48"/>
      <c r="P50" s="47"/>
    </row>
    <row r="51" spans="1:16" s="45" customFormat="1" x14ac:dyDescent="0.25">
      <c r="A51" s="75"/>
      <c r="B51" s="75"/>
      <c r="C51" s="76" t="s">
        <v>27</v>
      </c>
      <c r="D51" s="77"/>
      <c r="E51" s="77"/>
      <c r="F51" s="77"/>
      <c r="G51" s="77"/>
      <c r="H51" s="79">
        <v>54</v>
      </c>
      <c r="I51" s="47"/>
      <c r="J51" s="47"/>
      <c r="K51" s="47"/>
      <c r="L51" s="47"/>
      <c r="M51" s="47"/>
      <c r="N51" s="47"/>
      <c r="O51" s="48"/>
      <c r="P51" s="47"/>
    </row>
    <row r="52" spans="1:16" x14ac:dyDescent="0.25">
      <c r="A52" s="12"/>
      <c r="B52" s="12"/>
      <c r="C52" s="12"/>
      <c r="D52" s="12"/>
      <c r="E52" s="12"/>
    </row>
    <row r="53" spans="1:16" x14ac:dyDescent="0.25">
      <c r="A53" s="12"/>
      <c r="B53" s="12"/>
      <c r="C53" s="12"/>
      <c r="D53" s="12"/>
      <c r="E53" s="12"/>
    </row>
    <row r="54" spans="1:16" x14ac:dyDescent="0.25">
      <c r="A54" s="12"/>
      <c r="B54" s="12"/>
      <c r="C54" s="12"/>
      <c r="D54" s="12"/>
      <c r="E54" s="12"/>
    </row>
    <row r="55" spans="1:16" x14ac:dyDescent="0.25">
      <c r="A55" s="12"/>
      <c r="B55" s="12"/>
      <c r="C55" s="12"/>
      <c r="D55" s="12"/>
      <c r="E55" s="12"/>
    </row>
    <row r="56" spans="1:16" x14ac:dyDescent="0.25">
      <c r="A56" s="12"/>
      <c r="B56" s="12"/>
      <c r="C56" s="12"/>
      <c r="D56" s="12"/>
      <c r="E56" s="12"/>
    </row>
    <row r="57" spans="1:16" x14ac:dyDescent="0.25">
      <c r="A57" s="12"/>
      <c r="B57" s="12"/>
      <c r="C57" s="12"/>
      <c r="D57" s="12"/>
      <c r="E57" s="12"/>
    </row>
    <row r="58" spans="1:16" x14ac:dyDescent="0.25">
      <c r="A58" s="12"/>
      <c r="B58" s="12"/>
      <c r="C58" s="12"/>
      <c r="D58" s="12"/>
      <c r="E58" s="12"/>
    </row>
    <row r="59" spans="1:16" x14ac:dyDescent="0.25">
      <c r="A59" s="12"/>
      <c r="B59" s="12"/>
      <c r="C59" s="12"/>
      <c r="D59" s="12"/>
      <c r="E59" s="12"/>
    </row>
    <row r="60" spans="1:16" x14ac:dyDescent="0.25">
      <c r="A60" s="12"/>
      <c r="B60" s="12"/>
      <c r="C60" s="12"/>
      <c r="D60" s="12"/>
      <c r="E60" s="12"/>
    </row>
    <row r="61" spans="1:16" x14ac:dyDescent="0.25">
      <c r="A61" s="12"/>
      <c r="B61" s="12"/>
      <c r="C61" s="12"/>
      <c r="D61" s="12"/>
      <c r="E61" s="12"/>
    </row>
    <row r="62" spans="1:16" x14ac:dyDescent="0.25">
      <c r="A62" s="12"/>
      <c r="B62" s="12"/>
      <c r="C62" s="12"/>
      <c r="D62" s="12"/>
      <c r="E62" s="12"/>
    </row>
    <row r="63" spans="1:16" x14ac:dyDescent="0.25">
      <c r="A63" s="12"/>
      <c r="B63" s="12"/>
      <c r="C63" s="12"/>
      <c r="D63" s="12"/>
      <c r="E63" s="12"/>
    </row>
    <row r="64" spans="1:16" x14ac:dyDescent="0.25">
      <c r="A64" s="13"/>
      <c r="B64" s="13"/>
      <c r="C64" s="13"/>
      <c r="D64" s="13"/>
      <c r="E64" s="13"/>
    </row>
  </sheetData>
  <mergeCells count="18">
    <mergeCell ref="A1:O1"/>
    <mergeCell ref="A2:O2"/>
    <mergeCell ref="A3:F3"/>
    <mergeCell ref="A4:F4"/>
    <mergeCell ref="A5:O5"/>
    <mergeCell ref="O6:O10"/>
    <mergeCell ref="A10:G10"/>
    <mergeCell ref="F6:F9"/>
    <mergeCell ref="G6:G9"/>
    <mergeCell ref="H6:I7"/>
    <mergeCell ref="J6:K7"/>
    <mergeCell ref="L6:M7"/>
    <mergeCell ref="N6:N8"/>
    <mergeCell ref="A6:A9"/>
    <mergeCell ref="B6:B9"/>
    <mergeCell ref="C6:C9"/>
    <mergeCell ref="D6:D9"/>
    <mergeCell ref="E6:E9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мальчики 5-6 </vt:lpstr>
      <vt:lpstr>девочки 5-6</vt:lpstr>
      <vt:lpstr>юноши 7-8 </vt:lpstr>
      <vt:lpstr>девушки 7-8</vt:lpstr>
      <vt:lpstr>юноши 9-11</vt:lpstr>
      <vt:lpstr>девушки 9-11</vt:lpstr>
      <vt:lpstr>'девочки 5-6'!Область_печати</vt:lpstr>
      <vt:lpstr>'девушки 7-8'!Область_печати</vt:lpstr>
      <vt:lpstr>'девушки 9-11'!Область_печати</vt:lpstr>
      <vt:lpstr>'мальчики 5-6 '!Область_печати</vt:lpstr>
      <vt:lpstr>'юноши 7-8 '!Область_печати</vt:lpstr>
      <vt:lpstr>'юноши 9-11'!Область_печати</vt:lpstr>
    </vt:vector>
  </TitlesOfParts>
  <Company>DUSSH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2010-01-21T09:16:19Z</dcterms:created>
  <dcterms:modified xsi:type="dcterms:W3CDTF">2022-10-25T05:31:56Z</dcterms:modified>
</cp:coreProperties>
</file>